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Лист1" sheetId="1" r:id="rId1"/>
  </sheets>
  <definedNames>
    <definedName name="_xlnm.Print_Area" localSheetId="0">Лист1!$A$1:$L$230</definedName>
  </definedNames>
  <calcPr calcId="145621" iterateDelta="1E-4"/>
</workbook>
</file>

<file path=xl/calcChain.xml><?xml version="1.0" encoding="utf-8"?>
<calcChain xmlns="http://schemas.openxmlformats.org/spreadsheetml/2006/main">
  <c r="J229" i="1" l="1"/>
  <c r="I229" i="1"/>
  <c r="H229" i="1"/>
  <c r="G229" i="1"/>
  <c r="F229" i="1"/>
  <c r="J228" i="1"/>
  <c r="I228" i="1"/>
  <c r="H228" i="1"/>
  <c r="G228" i="1"/>
  <c r="F228" i="1"/>
  <c r="J206" i="1"/>
  <c r="I206" i="1"/>
  <c r="H206" i="1"/>
  <c r="G206" i="1"/>
  <c r="F206" i="1"/>
  <c r="J205" i="1"/>
  <c r="I205" i="1"/>
  <c r="H205" i="1"/>
  <c r="G205" i="1"/>
  <c r="F205" i="1"/>
  <c r="J185" i="1"/>
  <c r="I185" i="1"/>
  <c r="H185" i="1"/>
  <c r="G185" i="1"/>
  <c r="F185" i="1"/>
  <c r="J184" i="1"/>
  <c r="I184" i="1"/>
  <c r="H184" i="1"/>
  <c r="G184" i="1"/>
  <c r="F184" i="1"/>
  <c r="J162" i="1"/>
  <c r="I162" i="1"/>
  <c r="H162" i="1"/>
  <c r="G162" i="1"/>
  <c r="F162" i="1"/>
  <c r="J161" i="1"/>
  <c r="I161" i="1"/>
  <c r="H161" i="1"/>
  <c r="G161" i="1"/>
  <c r="F161" i="1"/>
  <c r="J140" i="1"/>
  <c r="I140" i="1"/>
  <c r="H140" i="1"/>
  <c r="G140" i="1"/>
  <c r="F140" i="1"/>
  <c r="J139" i="1"/>
  <c r="I139" i="1"/>
  <c r="H139" i="1"/>
  <c r="G139" i="1"/>
  <c r="F139" i="1"/>
  <c r="J117" i="1" l="1"/>
  <c r="I117" i="1"/>
  <c r="H117" i="1"/>
  <c r="G117" i="1"/>
  <c r="F117" i="1"/>
  <c r="J116" i="1"/>
  <c r="I116" i="1"/>
  <c r="H116" i="1"/>
  <c r="G116" i="1"/>
  <c r="F116" i="1"/>
  <c r="J94" i="1"/>
  <c r="I94" i="1"/>
  <c r="H94" i="1"/>
  <c r="G94" i="1"/>
  <c r="F94" i="1"/>
  <c r="J93" i="1"/>
  <c r="I93" i="1"/>
  <c r="H93" i="1"/>
  <c r="G93" i="1"/>
  <c r="F93" i="1"/>
  <c r="J72" i="1" l="1"/>
  <c r="I72" i="1"/>
  <c r="H72" i="1"/>
  <c r="G72" i="1"/>
  <c r="F72" i="1"/>
  <c r="J71" i="1"/>
  <c r="I71" i="1"/>
  <c r="H71" i="1"/>
  <c r="G71" i="1"/>
  <c r="F71" i="1"/>
  <c r="J50" i="1"/>
  <c r="I50" i="1"/>
  <c r="H50" i="1"/>
  <c r="G50" i="1"/>
  <c r="F50" i="1"/>
  <c r="J49" i="1"/>
  <c r="I49" i="1"/>
  <c r="H49" i="1"/>
  <c r="G49" i="1"/>
  <c r="F49" i="1"/>
  <c r="J28" i="1"/>
  <c r="I28" i="1"/>
  <c r="H28" i="1"/>
  <c r="G28" i="1"/>
  <c r="F28" i="1"/>
  <c r="J27" i="1"/>
  <c r="I27" i="1"/>
  <c r="H27" i="1"/>
  <c r="G27" i="1"/>
  <c r="F27" i="1"/>
  <c r="B229" i="1" l="1"/>
  <c r="A229" i="1"/>
  <c r="L224" i="1"/>
  <c r="J224" i="1"/>
  <c r="I224" i="1"/>
  <c r="H224" i="1"/>
  <c r="G224" i="1"/>
  <c r="F224" i="1"/>
  <c r="B215" i="1"/>
  <c r="A215" i="1"/>
  <c r="L214" i="1"/>
  <c r="L229" i="1" s="1"/>
  <c r="J214" i="1"/>
  <c r="I214" i="1"/>
  <c r="H214" i="1"/>
  <c r="G214" i="1"/>
  <c r="F214" i="1"/>
  <c r="B206" i="1"/>
  <c r="A206" i="1"/>
  <c r="L203" i="1"/>
  <c r="J203" i="1"/>
  <c r="I203" i="1"/>
  <c r="H203" i="1"/>
  <c r="G203" i="1"/>
  <c r="F203" i="1"/>
  <c r="B194" i="1"/>
  <c r="A194" i="1"/>
  <c r="L193" i="1"/>
  <c r="J193" i="1"/>
  <c r="I193" i="1"/>
  <c r="H193" i="1"/>
  <c r="G193" i="1"/>
  <c r="F193" i="1"/>
  <c r="B185" i="1"/>
  <c r="A185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B162" i="1"/>
  <c r="A162" i="1"/>
  <c r="L158" i="1"/>
  <c r="J158" i="1"/>
  <c r="I158" i="1"/>
  <c r="H158" i="1"/>
  <c r="G158" i="1"/>
  <c r="F158" i="1"/>
  <c r="B149" i="1"/>
  <c r="A149" i="1"/>
  <c r="L148" i="1"/>
  <c r="L162" i="1" s="1"/>
  <c r="J148" i="1"/>
  <c r="I148" i="1"/>
  <c r="H148" i="1"/>
  <c r="G148" i="1"/>
  <c r="F148" i="1"/>
  <c r="B140" i="1"/>
  <c r="A140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7" i="1"/>
  <c r="A117" i="1"/>
  <c r="L112" i="1"/>
  <c r="J112" i="1"/>
  <c r="I112" i="1"/>
  <c r="H112" i="1"/>
  <c r="G112" i="1"/>
  <c r="F112" i="1"/>
  <c r="B103" i="1"/>
  <c r="A103" i="1"/>
  <c r="L102" i="1"/>
  <c r="L117" i="1" s="1"/>
  <c r="J102" i="1"/>
  <c r="I102" i="1"/>
  <c r="H102" i="1"/>
  <c r="G102" i="1"/>
  <c r="F102" i="1"/>
  <c r="B94" i="1"/>
  <c r="A94" i="1"/>
  <c r="L90" i="1"/>
  <c r="J90" i="1"/>
  <c r="I90" i="1"/>
  <c r="H90" i="1"/>
  <c r="G90" i="1"/>
  <c r="F90" i="1"/>
  <c r="B81" i="1"/>
  <c r="A81" i="1"/>
  <c r="L80" i="1"/>
  <c r="L94" i="1" s="1"/>
  <c r="J80" i="1"/>
  <c r="I80" i="1"/>
  <c r="H80" i="1"/>
  <c r="G80" i="1"/>
  <c r="F80" i="1"/>
  <c r="B72" i="1"/>
  <c r="A72" i="1"/>
  <c r="L68" i="1"/>
  <c r="J68" i="1"/>
  <c r="I68" i="1"/>
  <c r="H68" i="1"/>
  <c r="G68" i="1"/>
  <c r="F68" i="1"/>
  <c r="B59" i="1"/>
  <c r="A59" i="1"/>
  <c r="L58" i="1"/>
  <c r="J58" i="1"/>
  <c r="I58" i="1"/>
  <c r="H58" i="1"/>
  <c r="G58" i="1"/>
  <c r="F58" i="1"/>
  <c r="B50" i="1"/>
  <c r="A50" i="1"/>
  <c r="L46" i="1"/>
  <c r="J46" i="1"/>
  <c r="I46" i="1"/>
  <c r="H46" i="1"/>
  <c r="G46" i="1"/>
  <c r="F46" i="1"/>
  <c r="B37" i="1"/>
  <c r="A37" i="1"/>
  <c r="L36" i="1"/>
  <c r="L50" i="1" s="1"/>
  <c r="J36" i="1"/>
  <c r="I36" i="1"/>
  <c r="H36" i="1"/>
  <c r="G36" i="1"/>
  <c r="F36" i="1"/>
  <c r="B28" i="1"/>
  <c r="A28" i="1"/>
  <c r="L23" i="1"/>
  <c r="J23" i="1"/>
  <c r="I23" i="1"/>
  <c r="H23" i="1"/>
  <c r="G23" i="1"/>
  <c r="F23" i="1"/>
  <c r="B14" i="1"/>
  <c r="A14" i="1"/>
  <c r="L13" i="1"/>
  <c r="L28" i="1" s="1"/>
  <c r="J13" i="1"/>
  <c r="I13" i="1"/>
  <c r="H13" i="1"/>
  <c r="G13" i="1"/>
  <c r="F13" i="1"/>
  <c r="J230" i="1" l="1"/>
  <c r="F230" i="1"/>
  <c r="L185" i="1"/>
  <c r="H230" i="1"/>
  <c r="L140" i="1"/>
  <c r="L230" i="1" s="1"/>
  <c r="L72" i="1"/>
  <c r="L206" i="1"/>
  <c r="I230" i="1" l="1"/>
  <c r="G230" i="1"/>
</calcChain>
</file>

<file path=xl/sharedStrings.xml><?xml version="1.0" encoding="utf-8"?>
<sst xmlns="http://schemas.openxmlformats.org/spreadsheetml/2006/main" count="417" uniqueCount="158">
  <si>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</si>
  <si>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</si>
  <si>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</si>
  <si>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</si>
  <si>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</si>
  <si>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</si>
  <si>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</si>
  <si>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</si>
  <si>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</si>
  <si>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</si>
  <si>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</si>
  <si>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</si>
  <si>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</si>
  <si>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</si>
  <si>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</si>
  <si>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</si>
  <si>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</si>
  <si>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</si>
  <si>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</si>
  <si>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</si>
  <si>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</si>
  <si>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</si>
  <si>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</si>
  <si>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</si>
  <si>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</si>
  <si>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</si>
  <si>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</si>
  <si>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</si>
  <si>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</si>
  <si>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</si>
  <si>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</si>
  <si>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</si>
  <si>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</si>
  <si>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</si>
  <si>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</si>
  <si>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</si>
  <si>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</si>
  <si>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</si>
  <si>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</si>
  <si>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Корсакоо-1</t>
  </si>
  <si>
    <t>салат из свежих огурцов</t>
  </si>
  <si>
    <t>вареники с картофелем п/ф с маслом</t>
  </si>
  <si>
    <t xml:space="preserve">чай с лимоном и сахаром </t>
  </si>
  <si>
    <t>пшеничный</t>
  </si>
  <si>
    <t xml:space="preserve">сыр полутвердых сортов </t>
  </si>
  <si>
    <t>РК02-427</t>
  </si>
  <si>
    <t>54-1э-2020</t>
  </si>
  <si>
    <t>салат из белокачанной капусты</t>
  </si>
  <si>
    <t>54-7э-2020</t>
  </si>
  <si>
    <t>суп картофельный с крупой и рыбными консервами</t>
  </si>
  <si>
    <t>РК-66-63ПР</t>
  </si>
  <si>
    <t xml:space="preserve">рис отварной с овощами </t>
  </si>
  <si>
    <t>шницель мясной п/ф запеченый</t>
  </si>
  <si>
    <t>РК-66-150</t>
  </si>
  <si>
    <t>компот из сухофруктов</t>
  </si>
  <si>
    <t>РК66-52</t>
  </si>
  <si>
    <t>ржаной</t>
  </si>
  <si>
    <t>Полдник</t>
  </si>
  <si>
    <t xml:space="preserve">булочка со сгущенным молоком </t>
  </si>
  <si>
    <t>РК66-605</t>
  </si>
  <si>
    <t>сок из фруктов или овощей</t>
  </si>
  <si>
    <t>яблоки целые</t>
  </si>
  <si>
    <t xml:space="preserve"> </t>
  </si>
  <si>
    <t>салат из свежих помидоров с перцем</t>
  </si>
  <si>
    <t>каша гречневая рассыпчатая</t>
  </si>
  <si>
    <t>54-4г-2020</t>
  </si>
  <si>
    <t>тефтели в сметанном соуче п/ф</t>
  </si>
  <si>
    <t xml:space="preserve">чай с сахаром </t>
  </si>
  <si>
    <t>огурец соленый (нарезка)</t>
  </si>
  <si>
    <t>РК66-121</t>
  </si>
  <si>
    <t>суп картофельный с мясными фрикадельками п/ф</t>
  </si>
  <si>
    <t>курица запеченая</t>
  </si>
  <si>
    <t>РК77-200т</t>
  </si>
  <si>
    <t>капуста тушеная</t>
  </si>
  <si>
    <t>8/150</t>
  </si>
  <si>
    <t>компот из яблок</t>
  </si>
  <si>
    <t>РК02-401</t>
  </si>
  <si>
    <t>кисломолочный продукт(йогурт пиьевой)</t>
  </si>
  <si>
    <t>булочка с изюмом</t>
  </si>
  <si>
    <t>РК89-75</t>
  </si>
  <si>
    <t>каша из овсянных хлопьев "Геркулес" жидкая</t>
  </si>
  <si>
    <t>чай с молоком и сахаром</t>
  </si>
  <si>
    <t>бутерброд с джемом и маслом</t>
  </si>
  <si>
    <t>суп картофельный с гречневой крупой (с говядиной тушеной)</t>
  </si>
  <si>
    <t>рыба тушеная в томатном соусе с овощами</t>
  </si>
  <si>
    <t>рис отварной</t>
  </si>
  <si>
    <t>чай с сахаром</t>
  </si>
  <si>
    <t>творожок (в инд. Упаковке)</t>
  </si>
  <si>
    <t>РК27-270/125</t>
  </si>
  <si>
    <t>макароны отварные</t>
  </si>
  <si>
    <t>РК66-160</t>
  </si>
  <si>
    <t xml:space="preserve">сосиска отварная </t>
  </si>
  <si>
    <t>РК66-21</t>
  </si>
  <si>
    <t>салат из квашеной капусты с репчатым луком</t>
  </si>
  <si>
    <t>винегрет с репчатым луком</t>
  </si>
  <si>
    <t>54-16э-2020</t>
  </si>
  <si>
    <t>суп гороховый (с говядиной тушеной)</t>
  </si>
  <si>
    <t>напиток из шиповника</t>
  </si>
  <si>
    <t>сосиска в тесте (готовое изделие)</t>
  </si>
  <si>
    <t>РК27-514/100</t>
  </si>
  <si>
    <t>огурец соленый с маслом</t>
  </si>
  <si>
    <t>вареники с капустой п/ф</t>
  </si>
  <si>
    <t>масло сливочное 82,5% порции</t>
  </si>
  <si>
    <t>сыр полутвердых сортов порции</t>
  </si>
  <si>
    <t>53-19э-2020</t>
  </si>
  <si>
    <t>икра кабачковая (готовый продукт)</t>
  </si>
  <si>
    <t>РК66-50</t>
  </si>
  <si>
    <t>Щи из свежей капусты со сметаной (с говядиной тушеной)</t>
  </si>
  <si>
    <t>РК58-135</t>
  </si>
  <si>
    <t>курица отварная</t>
  </si>
  <si>
    <t>РК66-130т</t>
  </si>
  <si>
    <t>картофельное пюре</t>
  </si>
  <si>
    <t>РК02-101</t>
  </si>
  <si>
    <t>соус сметанный с томатом</t>
  </si>
  <si>
    <t>шоколадный батончик</t>
  </si>
  <si>
    <t>РК58-100</t>
  </si>
  <si>
    <t>булочка 60 гр</t>
  </si>
  <si>
    <t>вавреники с творогом п/ф</t>
  </si>
  <si>
    <t>молоко сгущенное</t>
  </si>
  <si>
    <t>салат "Витаминны"</t>
  </si>
  <si>
    <t>РК02-223</t>
  </si>
  <si>
    <t>свекольник (с говядиной тушеной)</t>
  </si>
  <si>
    <t>10\,227</t>
  </si>
  <si>
    <t>компот из ягод замороженных</t>
  </si>
  <si>
    <t>491я</t>
  </si>
  <si>
    <t>ватрушка (готовое изделие)</t>
  </si>
  <si>
    <t>яблоко (целые)</t>
  </si>
  <si>
    <t>каша кукурузная молочная вязкая</t>
  </si>
  <si>
    <t>кофейный напиток с молоком</t>
  </si>
  <si>
    <t>салат из свеклы с сыром</t>
  </si>
  <si>
    <t>суп с макаронными изделиями (с говядиной тушеной)</t>
  </si>
  <si>
    <t>РК58-116</t>
  </si>
  <si>
    <t>рыба тушенная в томатном соусе с овощами</t>
  </si>
  <si>
    <t xml:space="preserve">бисквит "Чоко-пай" </t>
  </si>
  <si>
    <t>салат из свежих помидоров</t>
  </si>
  <si>
    <t>РК01-33</t>
  </si>
  <si>
    <t>котлета мясная п/ф запеченая</t>
  </si>
  <si>
    <t>чай с лимоном и сахаром</t>
  </si>
  <si>
    <t>соус томатный</t>
  </si>
  <si>
    <t>РК66-108</t>
  </si>
  <si>
    <t>салат из моркови с яблоками</t>
  </si>
  <si>
    <t>РК05-22</t>
  </si>
  <si>
    <t>рассольник "Ленинградский" с рисом (с говядиной тушеной)</t>
  </si>
  <si>
    <t>РК58-80</t>
  </si>
  <si>
    <t>соус томатый с овощами</t>
  </si>
  <si>
    <t>пельмени мясные п/ф отварные с маслом</t>
  </si>
  <si>
    <t>РК54-200</t>
  </si>
  <si>
    <t>борщ с капустой и картофелем (с говядиной тушеной)</t>
  </si>
  <si>
    <t>гуляш из отварной говядины</t>
  </si>
  <si>
    <t>РК67-246</t>
  </si>
  <si>
    <t>Подник</t>
  </si>
  <si>
    <t>творожок (в индив. Упаковке)</t>
  </si>
  <si>
    <t xml:space="preserve">булочка </t>
  </si>
  <si>
    <t>кисель из свежих ягод</t>
  </si>
  <si>
    <t>РК67-350б</t>
  </si>
  <si>
    <t xml:space="preserve">соус молочный </t>
  </si>
  <si>
    <t>и.о. директора</t>
  </si>
  <si>
    <t>Ежова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</si>
</sst>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0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156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157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60</v>
      </c>
      <c r="G6" s="40">
        <v>0.437</v>
      </c>
      <c r="H6" s="40">
        <v>6.0490000000000004</v>
      </c>
      <c r="I6" s="40">
        <v>1.365</v>
      </c>
      <c r="J6" s="40">
        <v>61.645000000000003</v>
      </c>
      <c r="K6" s="41">
        <v>23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0.26300000000000001</v>
      </c>
      <c r="H8" s="43">
        <v>5.8000000000000003E-2</v>
      </c>
      <c r="I8" s="43">
        <v>14.95</v>
      </c>
      <c r="J8" s="43">
        <v>61.363999999999997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4.74</v>
      </c>
      <c r="H9" s="43">
        <v>0.6</v>
      </c>
      <c r="I9" s="43">
        <v>28.98</v>
      </c>
      <c r="J9" s="43">
        <v>140.28</v>
      </c>
      <c r="K9" s="44">
        <v>48</v>
      </c>
      <c r="L9" s="43"/>
    </row>
    <row r="10" spans="1:12" ht="15.75" thickBot="1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39" t="s">
        <v>40</v>
      </c>
      <c r="F11" s="43">
        <v>60</v>
      </c>
      <c r="G11" s="43">
        <v>0.437</v>
      </c>
      <c r="H11" s="43">
        <v>6.0490000000000004</v>
      </c>
      <c r="I11" s="43">
        <v>1.365</v>
      </c>
      <c r="J11" s="43">
        <v>61.645000000000003</v>
      </c>
      <c r="K11" s="44">
        <v>23</v>
      </c>
      <c r="L11" s="43"/>
    </row>
    <row r="12" spans="1:12" ht="25.5" x14ac:dyDescent="0.25">
      <c r="A12" s="23"/>
      <c r="B12" s="15"/>
      <c r="C12" s="11"/>
      <c r="D12" s="6"/>
      <c r="E12" s="42" t="s">
        <v>44</v>
      </c>
      <c r="F12" s="43">
        <v>20</v>
      </c>
      <c r="G12" s="43">
        <v>4.665</v>
      </c>
      <c r="H12" s="43">
        <v>6</v>
      </c>
      <c r="I12" s="43">
        <v>0</v>
      </c>
      <c r="J12" s="43">
        <v>72.873000000000005</v>
      </c>
      <c r="K12" s="44" t="s">
        <v>46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10.542000000000002</v>
      </c>
      <c r="H13" s="19">
        <f t="shared" si="0"/>
        <v>18.756</v>
      </c>
      <c r="I13" s="19">
        <f t="shared" si="0"/>
        <v>46.660000000000004</v>
      </c>
      <c r="J13" s="19">
        <f t="shared" si="0"/>
        <v>397.80699999999996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1.512</v>
      </c>
      <c r="H14" s="43">
        <v>6.1619999999999999</v>
      </c>
      <c r="I14" s="43">
        <v>6.24</v>
      </c>
      <c r="J14" s="43">
        <v>86.465999999999994</v>
      </c>
      <c r="K14" s="44" t="s">
        <v>48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5.1219999999999999</v>
      </c>
      <c r="H15" s="43">
        <v>4.0819999999999999</v>
      </c>
      <c r="I15" s="43">
        <v>11.491</v>
      </c>
      <c r="J15" s="43">
        <v>102.691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7.7</v>
      </c>
      <c r="H16" s="43">
        <v>9.0389999999999997</v>
      </c>
      <c r="I16" s="43">
        <v>9.36</v>
      </c>
      <c r="J16" s="43">
        <v>181.01599999999999</v>
      </c>
      <c r="K16" s="44" t="s">
        <v>53</v>
      </c>
      <c r="L16" s="43"/>
    </row>
    <row r="17" spans="1:15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1.984</v>
      </c>
      <c r="H17" s="43">
        <v>5.7389999999999999</v>
      </c>
      <c r="I17" s="43">
        <v>37.04</v>
      </c>
      <c r="J17" s="43">
        <v>184.99100000000001</v>
      </c>
      <c r="K17" s="44">
        <v>86</v>
      </c>
      <c r="L17" s="43"/>
    </row>
    <row r="18" spans="1:15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0.57499999999999996</v>
      </c>
      <c r="H18" s="43">
        <v>0</v>
      </c>
      <c r="I18" s="43">
        <v>21.611000000000001</v>
      </c>
      <c r="J18" s="43">
        <v>88.694999999999993</v>
      </c>
      <c r="K18" s="44" t="s">
        <v>55</v>
      </c>
      <c r="L18" s="43"/>
    </row>
    <row r="19" spans="1:15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>
        <v>48</v>
      </c>
      <c r="L19" s="43"/>
    </row>
    <row r="20" spans="1:15" ht="15" x14ac:dyDescent="0.25">
      <c r="A20" s="23"/>
      <c r="B20" s="15"/>
      <c r="C20" s="11"/>
      <c r="D20" s="7" t="s">
        <v>32</v>
      </c>
      <c r="E20" s="42" t="s">
        <v>56</v>
      </c>
      <c r="F20" s="43">
        <v>40</v>
      </c>
      <c r="G20" s="43">
        <v>2.04</v>
      </c>
      <c r="H20" s="43">
        <v>0.48</v>
      </c>
      <c r="I20" s="43">
        <v>15.96</v>
      </c>
      <c r="J20" s="43">
        <v>78.8</v>
      </c>
      <c r="K20" s="44">
        <v>49</v>
      </c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  <c r="O22" s="2" t="s">
        <v>62</v>
      </c>
    </row>
    <row r="23" spans="1:15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20.512999999999998</v>
      </c>
      <c r="H23" s="19">
        <f>SUM(H14:H22)</f>
        <v>25.702000000000002</v>
      </c>
      <c r="I23" s="19">
        <f>SUM(I14:I22)</f>
        <v>111.36199999999999</v>
      </c>
      <c r="J23" s="19">
        <f>SUM(J14:J22)</f>
        <v>769.41899999999987</v>
      </c>
      <c r="K23" s="25"/>
      <c r="L23" s="19">
        <f>SUM(L14:L22)</f>
        <v>0</v>
      </c>
    </row>
    <row r="24" spans="1:15" ht="15" x14ac:dyDescent="0.25">
      <c r="A24" s="23"/>
      <c r="B24" s="15"/>
      <c r="C24" s="51" t="s">
        <v>57</v>
      </c>
      <c r="D24" s="52"/>
      <c r="E24" s="56" t="s">
        <v>58</v>
      </c>
      <c r="F24" s="57">
        <v>60</v>
      </c>
      <c r="G24" s="57">
        <v>6.0890000000000004</v>
      </c>
      <c r="H24" s="57">
        <v>5.726</v>
      </c>
      <c r="I24" s="57">
        <v>37.843000000000004</v>
      </c>
      <c r="J24" s="57">
        <v>227.315</v>
      </c>
      <c r="K24" s="58" t="s">
        <v>59</v>
      </c>
      <c r="L24" s="57"/>
    </row>
    <row r="25" spans="1:15" ht="15" x14ac:dyDescent="0.25">
      <c r="A25" s="23"/>
      <c r="B25" s="15"/>
      <c r="C25" s="51"/>
      <c r="D25" s="52"/>
      <c r="E25" s="56" t="s">
        <v>60</v>
      </c>
      <c r="F25" s="57">
        <v>200</v>
      </c>
      <c r="G25" s="57">
        <v>1.4</v>
      </c>
      <c r="H25" s="57">
        <v>0.2</v>
      </c>
      <c r="I25" s="57">
        <v>20</v>
      </c>
      <c r="J25" s="57">
        <v>92</v>
      </c>
      <c r="K25" s="58">
        <v>14</v>
      </c>
      <c r="L25" s="57"/>
    </row>
    <row r="26" spans="1:15" ht="15" x14ac:dyDescent="0.25">
      <c r="A26" s="23"/>
      <c r="B26" s="15"/>
      <c r="C26" s="51"/>
      <c r="D26" s="52"/>
      <c r="E26" s="56" t="s">
        <v>61</v>
      </c>
      <c r="F26" s="57">
        <v>200</v>
      </c>
      <c r="G26" s="57">
        <v>0.8</v>
      </c>
      <c r="H26" s="57">
        <v>0.8</v>
      </c>
      <c r="I26" s="57">
        <v>19.600000000000001</v>
      </c>
      <c r="J26" s="57">
        <v>88.8</v>
      </c>
      <c r="K26" s="58">
        <v>82</v>
      </c>
      <c r="L26" s="57"/>
    </row>
    <row r="27" spans="1:15" ht="15" x14ac:dyDescent="0.25">
      <c r="A27" s="23"/>
      <c r="B27" s="15"/>
      <c r="C27" s="51"/>
      <c r="D27" s="18" t="s">
        <v>33</v>
      </c>
      <c r="E27" s="53"/>
      <c r="F27" s="54">
        <f>F24+F25+F26</f>
        <v>460</v>
      </c>
      <c r="G27" s="54">
        <f>G24+G25+G26</f>
        <v>8.2890000000000015</v>
      </c>
      <c r="H27" s="54">
        <f>H24+H25+H26</f>
        <v>6.726</v>
      </c>
      <c r="I27" s="54">
        <f>I24+I25+I26</f>
        <v>77.443000000000012</v>
      </c>
      <c r="J27" s="54">
        <f>J24+J25+J26</f>
        <v>408.11500000000001</v>
      </c>
      <c r="K27" s="55"/>
      <c r="L27" s="54"/>
    </row>
    <row r="28" spans="1:15" ht="15.75" thickBot="1" x14ac:dyDescent="0.25">
      <c r="A28" s="29">
        <f>A6</f>
        <v>1</v>
      </c>
      <c r="B28" s="30">
        <f>B6</f>
        <v>1</v>
      </c>
      <c r="C28" s="62" t="s">
        <v>4</v>
      </c>
      <c r="D28" s="63"/>
      <c r="E28" s="31"/>
      <c r="F28" s="32">
        <f>F13+F23+F27</f>
        <v>1630</v>
      </c>
      <c r="G28" s="32">
        <f>G13+G23+G27</f>
        <v>39.344000000000001</v>
      </c>
      <c r="H28" s="32">
        <f>H13+H23+H27</f>
        <v>51.183999999999997</v>
      </c>
      <c r="I28" s="32">
        <f>I13+I23+I27</f>
        <v>235.465</v>
      </c>
      <c r="J28" s="32">
        <f>J13+J23+J27</f>
        <v>1575.3409999999999</v>
      </c>
      <c r="K28" s="32"/>
      <c r="L28" s="32">
        <f>L13+L23</f>
        <v>0</v>
      </c>
    </row>
    <row r="29" spans="1:15" ht="15" x14ac:dyDescent="0.25">
      <c r="A29" s="14">
        <v>1</v>
      </c>
      <c r="B29" s="15">
        <v>2</v>
      </c>
      <c r="C29" s="22" t="s">
        <v>20</v>
      </c>
      <c r="D29" s="5" t="s">
        <v>21</v>
      </c>
      <c r="E29" s="39" t="s">
        <v>64</v>
      </c>
      <c r="F29" s="40">
        <v>150</v>
      </c>
      <c r="G29" s="40">
        <v>8.2040000000000006</v>
      </c>
      <c r="H29" s="40">
        <v>6.4969999999999999</v>
      </c>
      <c r="I29" s="40">
        <v>42.807000000000002</v>
      </c>
      <c r="J29" s="40">
        <v>262.483</v>
      </c>
      <c r="K29" s="41" t="s">
        <v>65</v>
      </c>
      <c r="L29" s="40"/>
    </row>
    <row r="30" spans="1:15" ht="15" x14ac:dyDescent="0.25">
      <c r="A30" s="14"/>
      <c r="B30" s="15"/>
      <c r="C30" s="11"/>
      <c r="D30" s="6"/>
      <c r="E30" s="42" t="s">
        <v>66</v>
      </c>
      <c r="F30" s="43">
        <v>110</v>
      </c>
      <c r="G30" s="43">
        <v>6.3949999999999996</v>
      </c>
      <c r="H30" s="43">
        <v>10.083</v>
      </c>
      <c r="I30" s="43">
        <v>8.75</v>
      </c>
      <c r="J30" s="43">
        <v>151.328</v>
      </c>
      <c r="K30" s="44">
        <v>112</v>
      </c>
      <c r="L30" s="43"/>
    </row>
    <row r="31" spans="1:15" ht="15" x14ac:dyDescent="0.25">
      <c r="A31" s="14"/>
      <c r="B31" s="15"/>
      <c r="C31" s="11"/>
      <c r="D31" s="7" t="s">
        <v>22</v>
      </c>
      <c r="E31" s="42" t="s">
        <v>67</v>
      </c>
      <c r="F31" s="43">
        <v>200</v>
      </c>
      <c r="G31" s="43">
        <v>0.2</v>
      </c>
      <c r="H31" s="43">
        <v>5.0999999999999997E-2</v>
      </c>
      <c r="I31" s="43">
        <v>13.708</v>
      </c>
      <c r="J31" s="43">
        <v>52.381999999999998</v>
      </c>
      <c r="K31" s="44">
        <v>24</v>
      </c>
      <c r="L31" s="43"/>
    </row>
    <row r="32" spans="1:15" ht="15" x14ac:dyDescent="0.25">
      <c r="A32" s="14"/>
      <c r="B32" s="15"/>
      <c r="C32" s="11"/>
      <c r="D32" s="7" t="s">
        <v>23</v>
      </c>
      <c r="E32" s="42" t="s">
        <v>43</v>
      </c>
      <c r="F32" s="43">
        <v>60</v>
      </c>
      <c r="G32" s="43">
        <v>4.74</v>
      </c>
      <c r="H32" s="43">
        <v>0.6</v>
      </c>
      <c r="I32" s="43">
        <v>28.98</v>
      </c>
      <c r="J32" s="43">
        <v>140.28</v>
      </c>
      <c r="K32" s="44">
        <v>48</v>
      </c>
      <c r="L32" s="43"/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 t="s">
        <v>63</v>
      </c>
      <c r="F34" s="43">
        <v>60</v>
      </c>
      <c r="G34" s="43">
        <v>0.46400000000000002</v>
      </c>
      <c r="H34" s="43">
        <v>6.0190000000000001</v>
      </c>
      <c r="I34" s="43">
        <v>2.5449999999999999</v>
      </c>
      <c r="J34" s="43">
        <v>66.174999999999997</v>
      </c>
      <c r="K34" s="44">
        <v>71</v>
      </c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580</v>
      </c>
      <c r="G36" s="19">
        <f t="shared" ref="G36" si="2">SUM(G29:G35)</f>
        <v>20.003</v>
      </c>
      <c r="H36" s="19">
        <f t="shared" ref="H36" si="3">SUM(H29:H35)</f>
        <v>23.25</v>
      </c>
      <c r="I36" s="19">
        <f t="shared" ref="I36" si="4">SUM(I29:I35)</f>
        <v>96.79</v>
      </c>
      <c r="J36" s="19">
        <f t="shared" ref="J36:L36" si="5">SUM(J29:J35)</f>
        <v>672.64800000000002</v>
      </c>
      <c r="K36" s="25"/>
      <c r="L36" s="19">
        <f t="shared" si="5"/>
        <v>0</v>
      </c>
    </row>
    <row r="37" spans="1:12" ht="15" x14ac:dyDescent="0.2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 t="s">
        <v>68</v>
      </c>
      <c r="F37" s="43">
        <v>45</v>
      </c>
      <c r="G37" s="43">
        <v>0.45</v>
      </c>
      <c r="H37" s="43">
        <v>4.4999999999999998E-2</v>
      </c>
      <c r="I37" s="43">
        <v>0.9</v>
      </c>
      <c r="J37" s="43">
        <v>5.85</v>
      </c>
      <c r="K37" s="44" t="s">
        <v>69</v>
      </c>
      <c r="L37" s="43"/>
    </row>
    <row r="38" spans="1:12" ht="15" x14ac:dyDescent="0.25">
      <c r="A38" s="14"/>
      <c r="B38" s="15"/>
      <c r="C38" s="11"/>
      <c r="D38" s="7" t="s">
        <v>27</v>
      </c>
      <c r="E38" s="42" t="s">
        <v>70</v>
      </c>
      <c r="F38" s="43">
        <v>200</v>
      </c>
      <c r="G38" s="43">
        <v>2.1389999999999998</v>
      </c>
      <c r="H38" s="43">
        <v>2.2389999999999999</v>
      </c>
      <c r="I38" s="43">
        <v>18.045999999999999</v>
      </c>
      <c r="J38" s="43">
        <v>91.808000000000007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28</v>
      </c>
      <c r="E39" s="42" t="s">
        <v>71</v>
      </c>
      <c r="F39" s="43">
        <v>75</v>
      </c>
      <c r="G39" s="43">
        <v>7.8620000000000001</v>
      </c>
      <c r="H39" s="43">
        <v>8.9350000000000005</v>
      </c>
      <c r="I39" s="43">
        <v>0</v>
      </c>
      <c r="J39" s="43">
        <v>119</v>
      </c>
      <c r="K39" s="44" t="s">
        <v>72</v>
      </c>
      <c r="L39" s="43"/>
    </row>
    <row r="40" spans="1:12" ht="15" x14ac:dyDescent="0.25">
      <c r="A40" s="14"/>
      <c r="B40" s="15"/>
      <c r="C40" s="11"/>
      <c r="D40" s="7" t="s">
        <v>29</v>
      </c>
      <c r="E40" s="42" t="s">
        <v>73</v>
      </c>
      <c r="F40" s="43">
        <v>150</v>
      </c>
      <c r="G40" s="43">
        <v>3.8639999999999999</v>
      </c>
      <c r="H40" s="43">
        <v>4.234</v>
      </c>
      <c r="I40" s="43">
        <v>16.248999999999999</v>
      </c>
      <c r="J40" s="43">
        <v>118.758</v>
      </c>
      <c r="K40" s="44" t="s">
        <v>74</v>
      </c>
      <c r="L40" s="43"/>
    </row>
    <row r="41" spans="1:12" ht="15" x14ac:dyDescent="0.25">
      <c r="A41" s="14"/>
      <c r="B41" s="15"/>
      <c r="C41" s="11"/>
      <c r="D41" s="7" t="s">
        <v>30</v>
      </c>
      <c r="E41" s="42" t="s">
        <v>75</v>
      </c>
      <c r="F41" s="43">
        <v>200</v>
      </c>
      <c r="G41" s="43">
        <v>0.12</v>
      </c>
      <c r="H41" s="43">
        <v>0.12</v>
      </c>
      <c r="I41" s="43">
        <v>20.314</v>
      </c>
      <c r="J41" s="43">
        <v>82.424999999999997</v>
      </c>
      <c r="K41" s="44" t="s">
        <v>76</v>
      </c>
      <c r="L41" s="43"/>
    </row>
    <row r="42" spans="1:12" ht="15" x14ac:dyDescent="0.25">
      <c r="A42" s="14"/>
      <c r="B42" s="15"/>
      <c r="C42" s="11"/>
      <c r="D42" s="7" t="s">
        <v>31</v>
      </c>
      <c r="E42" s="42" t="s">
        <v>43</v>
      </c>
      <c r="F42" s="43">
        <v>20</v>
      </c>
      <c r="G42" s="43">
        <v>1.58</v>
      </c>
      <c r="H42" s="43">
        <v>0.2</v>
      </c>
      <c r="I42" s="43">
        <v>9.66</v>
      </c>
      <c r="J42" s="43">
        <v>46.76</v>
      </c>
      <c r="K42" s="44">
        <v>48</v>
      </c>
      <c r="L42" s="43"/>
    </row>
    <row r="43" spans="1:12" ht="15" x14ac:dyDescent="0.25">
      <c r="A43" s="14"/>
      <c r="B43" s="15"/>
      <c r="C43" s="11"/>
      <c r="D43" s="7" t="s">
        <v>32</v>
      </c>
      <c r="E43" s="42" t="s">
        <v>56</v>
      </c>
      <c r="F43" s="43">
        <v>40</v>
      </c>
      <c r="G43" s="43">
        <v>2.04</v>
      </c>
      <c r="H43" s="43">
        <v>0.48</v>
      </c>
      <c r="I43" s="43">
        <v>15.96</v>
      </c>
      <c r="J43" s="43">
        <v>78.8</v>
      </c>
      <c r="K43" s="44">
        <v>49</v>
      </c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SUM(F37:F45)</f>
        <v>730</v>
      </c>
      <c r="G46" s="19">
        <f t="shared" ref="G46" si="6">SUM(G37:G45)</f>
        <v>18.055</v>
      </c>
      <c r="H46" s="19">
        <f t="shared" ref="H46" si="7">SUM(H37:H45)</f>
        <v>16.253</v>
      </c>
      <c r="I46" s="19">
        <f t="shared" ref="I46" si="8">SUM(I37:I45)</f>
        <v>81.128999999999991</v>
      </c>
      <c r="J46" s="19">
        <f t="shared" ref="J46:L46" si="9">SUM(J37:J45)</f>
        <v>543.40099999999995</v>
      </c>
      <c r="K46" s="25"/>
      <c r="L46" s="19">
        <f t="shared" si="9"/>
        <v>0</v>
      </c>
    </row>
    <row r="47" spans="1:12" ht="15" x14ac:dyDescent="0.25">
      <c r="A47" s="16"/>
      <c r="B47" s="17"/>
      <c r="C47" s="51" t="s">
        <v>57</v>
      </c>
      <c r="D47" s="52"/>
      <c r="E47" s="56" t="s">
        <v>77</v>
      </c>
      <c r="F47" s="57">
        <v>200</v>
      </c>
      <c r="G47" s="57">
        <v>10</v>
      </c>
      <c r="H47" s="57">
        <v>6.4</v>
      </c>
      <c r="I47" s="57">
        <v>7</v>
      </c>
      <c r="J47" s="57">
        <v>176</v>
      </c>
      <c r="K47" s="58">
        <v>414</v>
      </c>
      <c r="L47" s="57"/>
    </row>
    <row r="48" spans="1:12" ht="15" x14ac:dyDescent="0.25">
      <c r="A48" s="16"/>
      <c r="B48" s="17"/>
      <c r="C48" s="51"/>
      <c r="D48" s="52"/>
      <c r="E48" s="56" t="s">
        <v>78</v>
      </c>
      <c r="F48" s="57">
        <v>100</v>
      </c>
      <c r="G48" s="57">
        <v>9.3190000000000008</v>
      </c>
      <c r="H48" s="57">
        <v>10.141</v>
      </c>
      <c r="I48" s="57">
        <v>52.081000000000003</v>
      </c>
      <c r="J48" s="57">
        <v>336.14600000000002</v>
      </c>
      <c r="K48" s="58" t="s">
        <v>79</v>
      </c>
      <c r="L48" s="57"/>
    </row>
    <row r="49" spans="1:12" ht="15" x14ac:dyDescent="0.25">
      <c r="A49" s="16"/>
      <c r="B49" s="17"/>
      <c r="C49" s="51"/>
      <c r="D49" s="18" t="s">
        <v>33</v>
      </c>
      <c r="E49" s="53"/>
      <c r="F49" s="54">
        <f>F47+F48</f>
        <v>300</v>
      </c>
      <c r="G49" s="54">
        <f>G47+G48</f>
        <v>19.319000000000003</v>
      </c>
      <c r="H49" s="54">
        <f>H47+H48</f>
        <v>16.541</v>
      </c>
      <c r="I49" s="54">
        <f>I47+I48</f>
        <v>59.081000000000003</v>
      </c>
      <c r="J49" s="54">
        <f>J47+J48</f>
        <v>512.14599999999996</v>
      </c>
      <c r="K49" s="55"/>
      <c r="L49" s="54"/>
    </row>
    <row r="50" spans="1:12" ht="15.75" customHeight="1" thickBot="1" x14ac:dyDescent="0.25">
      <c r="A50" s="33">
        <f>A29</f>
        <v>1</v>
      </c>
      <c r="B50" s="33">
        <f>B29</f>
        <v>2</v>
      </c>
      <c r="C50" s="62" t="s">
        <v>4</v>
      </c>
      <c r="D50" s="63"/>
      <c r="E50" s="31"/>
      <c r="F50" s="32">
        <f>F36+F46+F49</f>
        <v>1610</v>
      </c>
      <c r="G50" s="32">
        <f>G36+G46+G49</f>
        <v>57.377000000000002</v>
      </c>
      <c r="H50" s="32">
        <f>H36+H46+H49</f>
        <v>56.043999999999997</v>
      </c>
      <c r="I50" s="32">
        <f>I36+I46+I49</f>
        <v>237</v>
      </c>
      <c r="J50" s="32">
        <f>J36+J46+J49</f>
        <v>1728.1949999999999</v>
      </c>
      <c r="K50" s="32"/>
      <c r="L50" s="32">
        <f t="shared" ref="L50" si="10">L36+L46</f>
        <v>0</v>
      </c>
    </row>
    <row r="51" spans="1:12" ht="15" x14ac:dyDescent="0.25">
      <c r="A51" s="20">
        <v>1</v>
      </c>
      <c r="B51" s="21">
        <v>3</v>
      </c>
      <c r="C51" s="22" t="s">
        <v>20</v>
      </c>
      <c r="D51" s="5" t="s">
        <v>21</v>
      </c>
      <c r="E51" s="39" t="s">
        <v>80</v>
      </c>
      <c r="F51" s="40">
        <v>200</v>
      </c>
      <c r="G51" s="40">
        <v>4.5149999999999997</v>
      </c>
      <c r="H51" s="40">
        <v>6.915</v>
      </c>
      <c r="I51" s="40">
        <v>25.327999999999999</v>
      </c>
      <c r="J51" s="40">
        <v>198.78</v>
      </c>
      <c r="K51" s="41">
        <v>29</v>
      </c>
      <c r="L51" s="40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22</v>
      </c>
      <c r="E53" s="42" t="s">
        <v>81</v>
      </c>
      <c r="F53" s="43">
        <v>200</v>
      </c>
      <c r="G53" s="43">
        <v>3.67</v>
      </c>
      <c r="H53" s="43">
        <v>3.008</v>
      </c>
      <c r="I53" s="43">
        <v>12.84</v>
      </c>
      <c r="J53" s="43">
        <v>93.058999999999997</v>
      </c>
      <c r="K53" s="44">
        <v>74</v>
      </c>
      <c r="L53" s="43"/>
    </row>
    <row r="54" spans="1:12" ht="15" x14ac:dyDescent="0.25">
      <c r="A54" s="23"/>
      <c r="B54" s="15"/>
      <c r="C54" s="11"/>
      <c r="D54" s="7" t="s">
        <v>23</v>
      </c>
      <c r="E54" s="42" t="s">
        <v>43</v>
      </c>
      <c r="F54" s="43">
        <v>60</v>
      </c>
      <c r="G54" s="43">
        <v>4.74</v>
      </c>
      <c r="H54" s="43">
        <v>0.6</v>
      </c>
      <c r="I54" s="43">
        <v>28.98</v>
      </c>
      <c r="J54" s="43">
        <v>140.28</v>
      </c>
      <c r="K54" s="44">
        <v>48</v>
      </c>
      <c r="L54" s="43"/>
    </row>
    <row r="55" spans="1:12" ht="15" x14ac:dyDescent="0.25">
      <c r="A55" s="23"/>
      <c r="B55" s="15"/>
      <c r="C55" s="11"/>
      <c r="D55" s="7" t="s">
        <v>24</v>
      </c>
      <c r="E55" s="42" t="s">
        <v>61</v>
      </c>
      <c r="F55" s="43">
        <v>200</v>
      </c>
      <c r="G55" s="43">
        <v>0.8</v>
      </c>
      <c r="H55" s="43">
        <v>0.8</v>
      </c>
      <c r="I55" s="43">
        <v>19.600000000000001</v>
      </c>
      <c r="J55" s="43">
        <v>88.8</v>
      </c>
      <c r="K55" s="44">
        <v>82</v>
      </c>
      <c r="L55" s="43"/>
    </row>
    <row r="56" spans="1:12" ht="15" x14ac:dyDescent="0.25">
      <c r="A56" s="23"/>
      <c r="B56" s="15"/>
      <c r="C56" s="11"/>
      <c r="D56" s="6"/>
      <c r="E56" s="42" t="s">
        <v>82</v>
      </c>
      <c r="F56" s="43">
        <v>35</v>
      </c>
      <c r="G56" s="43">
        <v>1.0980000000000001</v>
      </c>
      <c r="H56" s="43">
        <v>3.8639999999999999</v>
      </c>
      <c r="I56" s="43">
        <v>1055</v>
      </c>
      <c r="J56" s="43">
        <v>81.367000000000004</v>
      </c>
      <c r="K56" s="44">
        <v>1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SUM(F51:F57)</f>
        <v>695</v>
      </c>
      <c r="G58" s="19">
        <f t="shared" ref="G58" si="11">SUM(G51:G57)</f>
        <v>14.823</v>
      </c>
      <c r="H58" s="19">
        <f t="shared" ref="H58" si="12">SUM(H51:H57)</f>
        <v>15.187000000000001</v>
      </c>
      <c r="I58" s="19">
        <f t="shared" ref="I58" si="13">SUM(I51:I57)</f>
        <v>1141.748</v>
      </c>
      <c r="J58" s="19">
        <f t="shared" ref="J58:L58" si="14">SUM(J51:J57)</f>
        <v>602.28599999999994</v>
      </c>
      <c r="K58" s="25"/>
      <c r="L58" s="19">
        <f t="shared" si="14"/>
        <v>0</v>
      </c>
    </row>
    <row r="59" spans="1:12" ht="15" x14ac:dyDescent="0.25">
      <c r="A59" s="26">
        <f>A51</f>
        <v>1</v>
      </c>
      <c r="B59" s="13">
        <f>B51</f>
        <v>3</v>
      </c>
      <c r="C59" s="10" t="s">
        <v>25</v>
      </c>
      <c r="D59" s="7" t="s">
        <v>26</v>
      </c>
      <c r="E59" s="42" t="s">
        <v>40</v>
      </c>
      <c r="F59" s="43"/>
      <c r="G59" s="43"/>
      <c r="H59" s="43"/>
      <c r="I59" s="43"/>
      <c r="J59" s="43"/>
      <c r="K59" s="44"/>
      <c r="L59" s="43"/>
    </row>
    <row r="60" spans="1:12" ht="25.5" x14ac:dyDescent="0.25">
      <c r="A60" s="23"/>
      <c r="B60" s="15"/>
      <c r="C60" s="11"/>
      <c r="D60" s="7" t="s">
        <v>27</v>
      </c>
      <c r="E60" s="42" t="s">
        <v>83</v>
      </c>
      <c r="F60" s="43">
        <v>200</v>
      </c>
      <c r="G60" s="43">
        <v>4.1159999999999997</v>
      </c>
      <c r="H60" s="43">
        <v>3.968</v>
      </c>
      <c r="I60" s="43">
        <v>15.595000000000001</v>
      </c>
      <c r="J60" s="43">
        <v>114.557</v>
      </c>
      <c r="K60" s="44">
        <v>1</v>
      </c>
      <c r="L60" s="43"/>
    </row>
    <row r="61" spans="1:12" ht="15" x14ac:dyDescent="0.25">
      <c r="A61" s="23"/>
      <c r="B61" s="15"/>
      <c r="C61" s="11"/>
      <c r="D61" s="7" t="s">
        <v>28</v>
      </c>
      <c r="E61" s="42" t="s">
        <v>84</v>
      </c>
      <c r="F61" s="43">
        <v>150</v>
      </c>
      <c r="G61" s="43">
        <v>9.6310000000000002</v>
      </c>
      <c r="H61" s="43">
        <v>5.431</v>
      </c>
      <c r="I61" s="43">
        <v>8.0429999999999993</v>
      </c>
      <c r="J61" s="43">
        <v>116.258</v>
      </c>
      <c r="K61" s="44">
        <v>116</v>
      </c>
      <c r="L61" s="43"/>
    </row>
    <row r="62" spans="1:12" ht="15" x14ac:dyDescent="0.25">
      <c r="A62" s="23"/>
      <c r="B62" s="15"/>
      <c r="C62" s="11"/>
      <c r="D62" s="7" t="s">
        <v>29</v>
      </c>
      <c r="E62" s="42" t="s">
        <v>85</v>
      </c>
      <c r="F62" s="43">
        <v>150</v>
      </c>
      <c r="G62" s="43">
        <v>3.8130000000000002</v>
      </c>
      <c r="H62" s="43">
        <v>5.3250000000000002</v>
      </c>
      <c r="I62" s="43">
        <v>40.012999999999998</v>
      </c>
      <c r="J62" s="43">
        <v>223.22800000000001</v>
      </c>
      <c r="K62" s="44">
        <v>248</v>
      </c>
      <c r="L62" s="43"/>
    </row>
    <row r="63" spans="1:12" ht="15" x14ac:dyDescent="0.25">
      <c r="A63" s="23"/>
      <c r="B63" s="15"/>
      <c r="C63" s="11"/>
      <c r="D63" s="7" t="s">
        <v>30</v>
      </c>
      <c r="E63" s="42" t="s">
        <v>86</v>
      </c>
      <c r="F63" s="43">
        <v>200</v>
      </c>
      <c r="G63" s="43">
        <v>0.2</v>
      </c>
      <c r="H63" s="43">
        <v>5.0999999999999997E-2</v>
      </c>
      <c r="I63" s="43">
        <v>13.708</v>
      </c>
      <c r="J63" s="43">
        <v>52.381999999999998</v>
      </c>
      <c r="K63" s="44">
        <v>24</v>
      </c>
      <c r="L63" s="43"/>
    </row>
    <row r="64" spans="1:12" ht="15" x14ac:dyDescent="0.25">
      <c r="A64" s="23"/>
      <c r="B64" s="15"/>
      <c r="C64" s="11"/>
      <c r="D64" s="7" t="s">
        <v>31</v>
      </c>
      <c r="E64" s="42" t="s">
        <v>43</v>
      </c>
      <c r="F64" s="43">
        <v>20</v>
      </c>
      <c r="G64" s="43">
        <v>1.58</v>
      </c>
      <c r="H64" s="43">
        <v>0.2</v>
      </c>
      <c r="I64" s="43">
        <v>9.66</v>
      </c>
      <c r="J64" s="43">
        <v>46.76</v>
      </c>
      <c r="K64" s="44">
        <v>48</v>
      </c>
      <c r="L64" s="43"/>
    </row>
    <row r="65" spans="1:12" ht="15" x14ac:dyDescent="0.25">
      <c r="A65" s="23"/>
      <c r="B65" s="15"/>
      <c r="C65" s="11"/>
      <c r="D65" s="7" t="s">
        <v>32</v>
      </c>
      <c r="E65" s="42" t="s">
        <v>56</v>
      </c>
      <c r="F65" s="43">
        <v>40</v>
      </c>
      <c r="G65" s="43">
        <v>2.04</v>
      </c>
      <c r="H65" s="43">
        <v>0.48</v>
      </c>
      <c r="I65" s="43">
        <v>15.96</v>
      </c>
      <c r="J65" s="43">
        <v>78.8</v>
      </c>
      <c r="K65" s="44">
        <v>49</v>
      </c>
      <c r="L65" s="43"/>
    </row>
    <row r="66" spans="1:12" ht="15" x14ac:dyDescent="0.25">
      <c r="A66" s="23"/>
      <c r="B66" s="15"/>
      <c r="C66" s="11"/>
      <c r="D66" s="6"/>
      <c r="E66" s="42" t="s">
        <v>61</v>
      </c>
      <c r="F66" s="43">
        <v>200</v>
      </c>
      <c r="G66" s="43">
        <v>0.8</v>
      </c>
      <c r="H66" s="43">
        <v>0.8</v>
      </c>
      <c r="I66" s="43">
        <v>19.600000000000001</v>
      </c>
      <c r="J66" s="43">
        <v>88.8</v>
      </c>
      <c r="K66" s="44">
        <v>82</v>
      </c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SUM(F59:F67)</f>
        <v>960</v>
      </c>
      <c r="G68" s="19">
        <f t="shared" ref="G68" si="15">SUM(G59:G67)</f>
        <v>22.179999999999996</v>
      </c>
      <c r="H68" s="19">
        <f t="shared" ref="H68" si="16">SUM(H59:H67)</f>
        <v>16.254999999999999</v>
      </c>
      <c r="I68" s="19">
        <f t="shared" ref="I68" si="17">SUM(I59:I67)</f>
        <v>122.57899999999998</v>
      </c>
      <c r="J68" s="19">
        <f t="shared" ref="J68:L68" si="18">SUM(J59:J67)</f>
        <v>720.78499999999997</v>
      </c>
      <c r="K68" s="25"/>
      <c r="L68" s="19">
        <f t="shared" si="18"/>
        <v>0</v>
      </c>
    </row>
    <row r="69" spans="1:12" ht="25.5" x14ac:dyDescent="0.25">
      <c r="A69" s="23"/>
      <c r="B69" s="15"/>
      <c r="C69" s="51" t="s">
        <v>57</v>
      </c>
      <c r="D69" s="52"/>
      <c r="E69" s="56" t="s">
        <v>87</v>
      </c>
      <c r="F69" s="57">
        <v>100</v>
      </c>
      <c r="G69" s="57">
        <v>8</v>
      </c>
      <c r="H69" s="57">
        <v>5</v>
      </c>
      <c r="I69" s="57">
        <v>9.5</v>
      </c>
      <c r="J69" s="57">
        <v>115</v>
      </c>
      <c r="K69" s="58" t="s">
        <v>88</v>
      </c>
      <c r="L69" s="54"/>
    </row>
    <row r="70" spans="1:12" ht="15" x14ac:dyDescent="0.25">
      <c r="A70" s="23"/>
      <c r="B70" s="15"/>
      <c r="C70" s="51"/>
      <c r="D70" s="52"/>
      <c r="E70" s="56" t="s">
        <v>60</v>
      </c>
      <c r="F70" s="57">
        <v>200</v>
      </c>
      <c r="G70" s="57">
        <v>1.4</v>
      </c>
      <c r="H70" s="57">
        <v>0.2</v>
      </c>
      <c r="I70" s="57">
        <v>20</v>
      </c>
      <c r="J70" s="57">
        <v>92</v>
      </c>
      <c r="K70" s="58">
        <v>14</v>
      </c>
      <c r="L70" s="54"/>
    </row>
    <row r="71" spans="1:12" ht="15" x14ac:dyDescent="0.25">
      <c r="A71" s="23"/>
      <c r="B71" s="15"/>
      <c r="C71" s="51"/>
      <c r="D71" s="18" t="s">
        <v>33</v>
      </c>
      <c r="E71" s="56"/>
      <c r="F71" s="57">
        <f>F69+F70</f>
        <v>300</v>
      </c>
      <c r="G71" s="57">
        <f>G69+G70</f>
        <v>9.4</v>
      </c>
      <c r="H71" s="57">
        <f>H69+H70</f>
        <v>5.2</v>
      </c>
      <c r="I71" s="57">
        <f>I69+I70</f>
        <v>29.5</v>
      </c>
      <c r="J71" s="57">
        <f>J69+J70</f>
        <v>207</v>
      </c>
      <c r="K71" s="58"/>
      <c r="L71" s="54"/>
    </row>
    <row r="72" spans="1:12" ht="15.75" customHeight="1" thickBot="1" x14ac:dyDescent="0.25">
      <c r="A72" s="29">
        <f>A51</f>
        <v>1</v>
      </c>
      <c r="B72" s="30">
        <f>B51</f>
        <v>3</v>
      </c>
      <c r="C72" s="62" t="s">
        <v>4</v>
      </c>
      <c r="D72" s="63"/>
      <c r="E72" s="31"/>
      <c r="F72" s="32">
        <f>F58+F68+F71</f>
        <v>1955</v>
      </c>
      <c r="G72" s="32">
        <f>G58+G68+G71</f>
        <v>46.402999999999999</v>
      </c>
      <c r="H72" s="32">
        <f>H58+H68+H71</f>
        <v>36.642000000000003</v>
      </c>
      <c r="I72" s="32">
        <f>I58+I68+I71</f>
        <v>1293.827</v>
      </c>
      <c r="J72" s="32">
        <f>J58+J68+J71</f>
        <v>1530.0709999999999</v>
      </c>
      <c r="K72" s="32"/>
      <c r="L72" s="32">
        <f t="shared" ref="L72" si="19">L58+L68</f>
        <v>0</v>
      </c>
    </row>
    <row r="73" spans="1:12" ht="15" x14ac:dyDescent="0.25">
      <c r="A73" s="20">
        <v>1</v>
      </c>
      <c r="B73" s="21">
        <v>4</v>
      </c>
      <c r="C73" s="22" t="s">
        <v>20</v>
      </c>
      <c r="D73" s="5" t="s">
        <v>21</v>
      </c>
      <c r="E73" s="39" t="s">
        <v>89</v>
      </c>
      <c r="F73" s="40">
        <v>150</v>
      </c>
      <c r="G73" s="40">
        <v>5.5250000000000004</v>
      </c>
      <c r="H73" s="40">
        <v>4.2750000000000004</v>
      </c>
      <c r="I73" s="40">
        <v>35.29</v>
      </c>
      <c r="J73" s="40">
        <v>201.73500000000001</v>
      </c>
      <c r="K73" s="41" t="s">
        <v>90</v>
      </c>
      <c r="L73" s="40"/>
    </row>
    <row r="74" spans="1:12" ht="15" x14ac:dyDescent="0.25">
      <c r="A74" s="23"/>
      <c r="B74" s="15"/>
      <c r="C74" s="11"/>
      <c r="D74" s="6"/>
      <c r="E74" s="42" t="s">
        <v>91</v>
      </c>
      <c r="F74" s="43">
        <v>80</v>
      </c>
      <c r="G74" s="43">
        <v>5.3680000000000003</v>
      </c>
      <c r="H74" s="43">
        <v>7.0839999999999996</v>
      </c>
      <c r="I74" s="43">
        <v>0.4</v>
      </c>
      <c r="J74" s="43">
        <v>156.6</v>
      </c>
      <c r="K74" s="44" t="s">
        <v>92</v>
      </c>
      <c r="L74" s="43"/>
    </row>
    <row r="75" spans="1:12" ht="15" x14ac:dyDescent="0.25">
      <c r="A75" s="23"/>
      <c r="B75" s="15"/>
      <c r="C75" s="11"/>
      <c r="D75" s="7" t="s">
        <v>22</v>
      </c>
      <c r="E75" s="42" t="s">
        <v>86</v>
      </c>
      <c r="F75" s="43">
        <v>200</v>
      </c>
      <c r="G75" s="43">
        <v>0.2</v>
      </c>
      <c r="H75" s="43">
        <v>5.0999999999999997E-2</v>
      </c>
      <c r="I75" s="43">
        <v>13.708</v>
      </c>
      <c r="J75" s="43">
        <v>52.381999999999998</v>
      </c>
      <c r="K75" s="43">
        <v>24</v>
      </c>
      <c r="L75" s="43"/>
    </row>
    <row r="76" spans="1:12" ht="15" x14ac:dyDescent="0.25">
      <c r="A76" s="23"/>
      <c r="B76" s="15"/>
      <c r="C76" s="11"/>
      <c r="D76" s="7" t="s">
        <v>23</v>
      </c>
      <c r="E76" s="42" t="s">
        <v>43</v>
      </c>
      <c r="F76" s="43">
        <v>60</v>
      </c>
      <c r="G76" s="43">
        <v>4.74</v>
      </c>
      <c r="H76" s="43">
        <v>0.6</v>
      </c>
      <c r="I76" s="43">
        <v>28.98</v>
      </c>
      <c r="J76" s="43">
        <v>140.28</v>
      </c>
      <c r="K76" s="44">
        <v>48</v>
      </c>
      <c r="L76" s="43"/>
    </row>
    <row r="77" spans="1:12" ht="15" x14ac:dyDescent="0.2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93</v>
      </c>
      <c r="F78" s="43">
        <v>60</v>
      </c>
      <c r="G78" s="43">
        <v>0.86199999999999999</v>
      </c>
      <c r="H78" s="43">
        <v>3.0579999999999998</v>
      </c>
      <c r="I78" s="43">
        <v>5.9589999999999996</v>
      </c>
      <c r="J78" s="43">
        <v>54.267000000000003</v>
      </c>
      <c r="K78" s="44">
        <v>68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SUM(F73:F79)</f>
        <v>550</v>
      </c>
      <c r="G80" s="19">
        <f t="shared" ref="G80" si="20">SUM(G73:G79)</f>
        <v>16.695</v>
      </c>
      <c r="H80" s="19">
        <f t="shared" ref="H80" si="21">SUM(H73:H79)</f>
        <v>15.068</v>
      </c>
      <c r="I80" s="19">
        <f t="shared" ref="I80" si="22">SUM(I73:I79)</f>
        <v>84.337000000000003</v>
      </c>
      <c r="J80" s="19">
        <f t="shared" ref="J80:L80" si="23">SUM(J73:J79)</f>
        <v>605.26400000000012</v>
      </c>
      <c r="K80" s="25"/>
      <c r="L80" s="19">
        <f t="shared" si="23"/>
        <v>0</v>
      </c>
    </row>
    <row r="81" spans="1:12" ht="25.5" x14ac:dyDescent="0.25">
      <c r="A81" s="26">
        <f>A73</f>
        <v>1</v>
      </c>
      <c r="B81" s="13">
        <f>B73</f>
        <v>4</v>
      </c>
      <c r="C81" s="10" t="s">
        <v>25</v>
      </c>
      <c r="D81" s="7" t="s">
        <v>26</v>
      </c>
      <c r="E81" s="42" t="s">
        <v>94</v>
      </c>
      <c r="F81" s="43">
        <v>60</v>
      </c>
      <c r="G81" s="43">
        <v>1.0529999999999999</v>
      </c>
      <c r="H81" s="43">
        <v>4.4359999999999999</v>
      </c>
      <c r="I81" s="43">
        <v>6.226</v>
      </c>
      <c r="J81" s="43">
        <v>69.010000000000005</v>
      </c>
      <c r="K81" s="44" t="s">
        <v>95</v>
      </c>
      <c r="L81" s="43"/>
    </row>
    <row r="82" spans="1:12" ht="15" x14ac:dyDescent="0.25">
      <c r="A82" s="23"/>
      <c r="B82" s="15"/>
      <c r="C82" s="11"/>
      <c r="D82" s="7" t="s">
        <v>27</v>
      </c>
      <c r="E82" s="42" t="s">
        <v>96</v>
      </c>
      <c r="F82" s="43">
        <v>200</v>
      </c>
      <c r="G82" s="43">
        <v>8.1649999999999991</v>
      </c>
      <c r="H82" s="43">
        <v>6.75</v>
      </c>
      <c r="I82" s="43">
        <v>15.678000000000001</v>
      </c>
      <c r="J82" s="43">
        <v>156.15600000000001</v>
      </c>
      <c r="K82" s="44">
        <v>206</v>
      </c>
      <c r="L82" s="43"/>
    </row>
    <row r="83" spans="1:12" ht="15.75" thickBot="1" x14ac:dyDescent="0.3">
      <c r="A83" s="23"/>
      <c r="B83" s="15"/>
      <c r="C83" s="11"/>
      <c r="D83" s="7" t="s">
        <v>28</v>
      </c>
      <c r="E83" s="42" t="s">
        <v>66</v>
      </c>
      <c r="F83" s="43">
        <v>110</v>
      </c>
      <c r="G83" s="43">
        <v>6.3949999999999996</v>
      </c>
      <c r="H83" s="43">
        <v>10.083</v>
      </c>
      <c r="I83" s="43">
        <v>8.75</v>
      </c>
      <c r="J83" s="43">
        <v>151.328</v>
      </c>
      <c r="K83" s="44">
        <v>112</v>
      </c>
      <c r="L83" s="43"/>
    </row>
    <row r="84" spans="1:12" ht="15" x14ac:dyDescent="0.25">
      <c r="A84" s="23"/>
      <c r="B84" s="15"/>
      <c r="C84" s="11"/>
      <c r="D84" s="7" t="s">
        <v>29</v>
      </c>
      <c r="E84" s="39" t="s">
        <v>64</v>
      </c>
      <c r="F84" s="40">
        <v>150</v>
      </c>
      <c r="G84" s="40">
        <v>8.2040000000000006</v>
      </c>
      <c r="H84" s="40">
        <v>6.4969999999999999</v>
      </c>
      <c r="I84" s="40">
        <v>42.807000000000002</v>
      </c>
      <c r="J84" s="40">
        <v>262.483</v>
      </c>
      <c r="K84" s="41" t="s">
        <v>65</v>
      </c>
      <c r="L84" s="43"/>
    </row>
    <row r="85" spans="1:12" ht="15" x14ac:dyDescent="0.25">
      <c r="A85" s="23"/>
      <c r="B85" s="15"/>
      <c r="C85" s="11"/>
      <c r="D85" s="7" t="s">
        <v>30</v>
      </c>
      <c r="E85" s="42" t="s">
        <v>97</v>
      </c>
      <c r="F85" s="43">
        <v>200</v>
      </c>
      <c r="G85" s="43">
        <v>0.68</v>
      </c>
      <c r="H85" s="43">
        <v>0.28000000000000003</v>
      </c>
      <c r="I85" s="43">
        <v>29.385000000000002</v>
      </c>
      <c r="J85" s="43">
        <v>122.78</v>
      </c>
      <c r="K85" s="44">
        <v>41</v>
      </c>
      <c r="L85" s="43"/>
    </row>
    <row r="86" spans="1:12" ht="15" x14ac:dyDescent="0.25">
      <c r="A86" s="23"/>
      <c r="B86" s="15"/>
      <c r="C86" s="11"/>
      <c r="D86" s="7" t="s">
        <v>31</v>
      </c>
      <c r="E86" s="42" t="s">
        <v>43</v>
      </c>
      <c r="F86" s="43">
        <v>20</v>
      </c>
      <c r="G86" s="43">
        <v>1.58</v>
      </c>
      <c r="H86" s="43">
        <v>0.2</v>
      </c>
      <c r="I86" s="43">
        <v>9.66</v>
      </c>
      <c r="J86" s="43">
        <v>46.76</v>
      </c>
      <c r="K86" s="44">
        <v>48</v>
      </c>
      <c r="L86" s="43"/>
    </row>
    <row r="87" spans="1:12" ht="15" x14ac:dyDescent="0.25">
      <c r="A87" s="23"/>
      <c r="B87" s="15"/>
      <c r="C87" s="11"/>
      <c r="D87" s="7" t="s">
        <v>32</v>
      </c>
      <c r="E87" s="42" t="s">
        <v>56</v>
      </c>
      <c r="F87" s="43">
        <v>40</v>
      </c>
      <c r="G87" s="43">
        <v>2.04</v>
      </c>
      <c r="H87" s="43">
        <v>0.48</v>
      </c>
      <c r="I87" s="43">
        <v>15.96</v>
      </c>
      <c r="J87" s="43">
        <v>78.8</v>
      </c>
      <c r="K87" s="44">
        <v>49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SUM(F81:F89)</f>
        <v>780</v>
      </c>
      <c r="G90" s="19">
        <f t="shared" ref="G90" si="24">SUM(G81:G89)</f>
        <v>28.116999999999997</v>
      </c>
      <c r="H90" s="19">
        <f t="shared" ref="H90" si="25">SUM(H81:H89)</f>
        <v>28.725999999999999</v>
      </c>
      <c r="I90" s="19">
        <f t="shared" ref="I90" si="26">SUM(I81:I89)</f>
        <v>128.46600000000001</v>
      </c>
      <c r="J90" s="19">
        <f t="shared" ref="J90:L90" si="27">SUM(J81:J89)</f>
        <v>887.31700000000001</v>
      </c>
      <c r="K90" s="25"/>
      <c r="L90" s="19">
        <f t="shared" si="27"/>
        <v>0</v>
      </c>
    </row>
    <row r="91" spans="1:12" ht="15" x14ac:dyDescent="0.25">
      <c r="A91" s="23"/>
      <c r="B91" s="15"/>
      <c r="C91" s="51" t="s">
        <v>57</v>
      </c>
      <c r="D91" s="52"/>
      <c r="E91" s="56" t="s">
        <v>60</v>
      </c>
      <c r="F91" s="57">
        <v>200</v>
      </c>
      <c r="G91" s="57">
        <v>1.4</v>
      </c>
      <c r="H91" s="57">
        <v>0.2</v>
      </c>
      <c r="I91" s="57">
        <v>20</v>
      </c>
      <c r="J91" s="57">
        <v>92</v>
      </c>
      <c r="K91" s="58">
        <v>14</v>
      </c>
      <c r="L91" s="54"/>
    </row>
    <row r="92" spans="1:12" ht="25.5" x14ac:dyDescent="0.25">
      <c r="A92" s="23"/>
      <c r="B92" s="15"/>
      <c r="C92" s="51"/>
      <c r="D92" s="52"/>
      <c r="E92" s="56" t="s">
        <v>98</v>
      </c>
      <c r="F92" s="57">
        <v>120</v>
      </c>
      <c r="G92" s="57">
        <v>12</v>
      </c>
      <c r="H92" s="57">
        <v>18.96</v>
      </c>
      <c r="I92" s="57">
        <v>25.92</v>
      </c>
      <c r="J92" s="57">
        <v>322.32</v>
      </c>
      <c r="K92" s="58" t="s">
        <v>99</v>
      </c>
      <c r="L92" s="54"/>
    </row>
    <row r="93" spans="1:12" ht="15" x14ac:dyDescent="0.25">
      <c r="A93" s="23"/>
      <c r="B93" s="15"/>
      <c r="C93" s="51"/>
      <c r="D93" s="18" t="s">
        <v>33</v>
      </c>
      <c r="E93" s="56"/>
      <c r="F93" s="57">
        <f>F91+F92</f>
        <v>320</v>
      </c>
      <c r="G93" s="57">
        <f>G91+G92</f>
        <v>13.4</v>
      </c>
      <c r="H93" s="57">
        <f>H91+H92</f>
        <v>19.16</v>
      </c>
      <c r="I93" s="57">
        <f>I91+I92</f>
        <v>45.92</v>
      </c>
      <c r="J93" s="57">
        <f>J91+J92</f>
        <v>414.32</v>
      </c>
      <c r="K93" s="58"/>
      <c r="L93" s="54"/>
    </row>
    <row r="94" spans="1:12" ht="15.75" customHeight="1" thickBot="1" x14ac:dyDescent="0.25">
      <c r="A94" s="29">
        <f>A73</f>
        <v>1</v>
      </c>
      <c r="B94" s="30">
        <f>B73</f>
        <v>4</v>
      </c>
      <c r="C94" s="62" t="s">
        <v>4</v>
      </c>
      <c r="D94" s="63"/>
      <c r="E94" s="31"/>
      <c r="F94" s="32">
        <f>F80+F90+F93</f>
        <v>1650</v>
      </c>
      <c r="G94" s="32">
        <f>G80+G90+G93</f>
        <v>58.211999999999996</v>
      </c>
      <c r="H94" s="32">
        <f>H80+H90+H93</f>
        <v>62.953999999999994</v>
      </c>
      <c r="I94" s="32">
        <f>I80+I90+I93</f>
        <v>258.72300000000001</v>
      </c>
      <c r="J94" s="32">
        <f>J80+J90+J93</f>
        <v>1906.9010000000001</v>
      </c>
      <c r="K94" s="32"/>
      <c r="L94" s="32">
        <f t="shared" ref="L94" si="28">L80+L90</f>
        <v>0</v>
      </c>
    </row>
    <row r="95" spans="1:12" ht="15" x14ac:dyDescent="0.25">
      <c r="A95" s="20">
        <v>1</v>
      </c>
      <c r="B95" s="21">
        <v>5</v>
      </c>
      <c r="C95" s="22" t="s">
        <v>20</v>
      </c>
      <c r="D95" s="5" t="s">
        <v>21</v>
      </c>
      <c r="E95" s="39" t="s">
        <v>101</v>
      </c>
      <c r="F95" s="40">
        <v>150</v>
      </c>
      <c r="G95" s="40">
        <v>7.0369999999999999</v>
      </c>
      <c r="H95" s="40">
        <v>14.538</v>
      </c>
      <c r="I95" s="40">
        <v>39.26</v>
      </c>
      <c r="J95" s="40">
        <v>316.02800000000002</v>
      </c>
      <c r="K95" s="41">
        <v>73</v>
      </c>
      <c r="L95" s="40"/>
    </row>
    <row r="96" spans="1:12" ht="25.5" x14ac:dyDescent="0.25">
      <c r="A96" s="23"/>
      <c r="B96" s="15"/>
      <c r="C96" s="11"/>
      <c r="D96" s="6"/>
      <c r="E96" s="42" t="s">
        <v>103</v>
      </c>
      <c r="F96" s="43">
        <v>20</v>
      </c>
      <c r="G96" s="43">
        <v>4.665</v>
      </c>
      <c r="H96" s="43">
        <v>6</v>
      </c>
      <c r="I96" s="43">
        <v>0</v>
      </c>
      <c r="J96" s="43">
        <v>72.873000000000005</v>
      </c>
      <c r="K96" s="44" t="s">
        <v>46</v>
      </c>
      <c r="L96" s="43"/>
    </row>
    <row r="97" spans="1:12" ht="15" x14ac:dyDescent="0.25">
      <c r="A97" s="23"/>
      <c r="B97" s="15"/>
      <c r="C97" s="11"/>
      <c r="D97" s="7" t="s">
        <v>22</v>
      </c>
      <c r="E97" s="42" t="s">
        <v>86</v>
      </c>
      <c r="F97" s="43">
        <v>200</v>
      </c>
      <c r="G97" s="43">
        <v>0.2</v>
      </c>
      <c r="H97" s="43">
        <v>5.0999999999999997E-2</v>
      </c>
      <c r="I97" s="43">
        <v>13.708</v>
      </c>
      <c r="J97" s="43">
        <v>52.381999999999998</v>
      </c>
      <c r="K97" s="43">
        <v>24</v>
      </c>
      <c r="L97" s="43"/>
    </row>
    <row r="98" spans="1:12" ht="15" x14ac:dyDescent="0.25">
      <c r="A98" s="23"/>
      <c r="B98" s="15"/>
      <c r="C98" s="11"/>
      <c r="D98" s="7" t="s">
        <v>23</v>
      </c>
      <c r="E98" s="42" t="s">
        <v>43</v>
      </c>
      <c r="F98" s="43">
        <v>60</v>
      </c>
      <c r="G98" s="43">
        <v>4.74</v>
      </c>
      <c r="H98" s="43">
        <v>0.6</v>
      </c>
      <c r="I98" s="43">
        <v>28.98</v>
      </c>
      <c r="J98" s="43">
        <v>140.28</v>
      </c>
      <c r="K98" s="44">
        <v>48</v>
      </c>
      <c r="L98" s="43"/>
    </row>
    <row r="99" spans="1:12" ht="15.75" thickBot="1" x14ac:dyDescent="0.3">
      <c r="A99" s="23"/>
      <c r="B99" s="15"/>
      <c r="C99" s="11"/>
      <c r="D99" s="7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39" t="s">
        <v>100</v>
      </c>
      <c r="F100" s="43">
        <v>60</v>
      </c>
      <c r="G100" s="43">
        <v>0.6</v>
      </c>
      <c r="H100" s="43">
        <v>2.0579999999999998</v>
      </c>
      <c r="I100" s="43">
        <v>1.2</v>
      </c>
      <c r="J100" s="43">
        <v>25.782</v>
      </c>
      <c r="K100" s="44">
        <v>17</v>
      </c>
      <c r="L100" s="43"/>
    </row>
    <row r="101" spans="1:12" ht="25.5" x14ac:dyDescent="0.25">
      <c r="A101" s="23"/>
      <c r="B101" s="15"/>
      <c r="C101" s="11"/>
      <c r="D101" s="6"/>
      <c r="E101" s="42" t="s">
        <v>102</v>
      </c>
      <c r="F101" s="43">
        <v>10</v>
      </c>
      <c r="G101" s="43">
        <v>0.05</v>
      </c>
      <c r="H101" s="43">
        <v>8.25</v>
      </c>
      <c r="I101" s="43">
        <v>0.08</v>
      </c>
      <c r="J101" s="43">
        <v>74.77</v>
      </c>
      <c r="K101" s="44" t="s">
        <v>104</v>
      </c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500</v>
      </c>
      <c r="G102" s="19">
        <f t="shared" ref="G102" si="29">SUM(G95:G101)</f>
        <v>17.292000000000002</v>
      </c>
      <c r="H102" s="19">
        <f t="shared" ref="H102" si="30">SUM(H95:H101)</f>
        <v>31.497</v>
      </c>
      <c r="I102" s="19">
        <f t="shared" ref="I102" si="31">SUM(I95:I101)</f>
        <v>83.227999999999994</v>
      </c>
      <c r="J102" s="19">
        <f t="shared" ref="J102:L102" si="32">SUM(J95:J101)</f>
        <v>682.11500000000001</v>
      </c>
      <c r="K102" s="25"/>
      <c r="L102" s="19">
        <f t="shared" si="32"/>
        <v>0</v>
      </c>
    </row>
    <row r="103" spans="1:12" ht="15" x14ac:dyDescent="0.25">
      <c r="A103" s="26">
        <f>A95</f>
        <v>1</v>
      </c>
      <c r="B103" s="13">
        <f>B95</f>
        <v>5</v>
      </c>
      <c r="C103" s="10" t="s">
        <v>25</v>
      </c>
      <c r="D103" s="7" t="s">
        <v>26</v>
      </c>
      <c r="E103" s="42" t="s">
        <v>105</v>
      </c>
      <c r="F103" s="43">
        <v>60</v>
      </c>
      <c r="G103" s="43">
        <v>1.1399999999999999</v>
      </c>
      <c r="H103" s="43">
        <v>5.34</v>
      </c>
      <c r="I103" s="43">
        <v>4.62</v>
      </c>
      <c r="J103" s="43">
        <v>71.400000000000006</v>
      </c>
      <c r="K103" s="44" t="s">
        <v>106</v>
      </c>
      <c r="L103" s="43"/>
    </row>
    <row r="104" spans="1:12" ht="25.5" x14ac:dyDescent="0.25">
      <c r="A104" s="23"/>
      <c r="B104" s="15"/>
      <c r="C104" s="11"/>
      <c r="D104" s="7" t="s">
        <v>27</v>
      </c>
      <c r="E104" s="42" t="s">
        <v>107</v>
      </c>
      <c r="F104" s="43">
        <v>200</v>
      </c>
      <c r="G104" s="43">
        <v>5.4320000000000004</v>
      </c>
      <c r="H104" s="43">
        <v>7.8970000000000002</v>
      </c>
      <c r="I104" s="43">
        <v>7.0030000000000001</v>
      </c>
      <c r="J104" s="43">
        <v>120.78</v>
      </c>
      <c r="K104" s="44" t="s">
        <v>108</v>
      </c>
      <c r="L104" s="43"/>
    </row>
    <row r="105" spans="1:12" ht="15" x14ac:dyDescent="0.25">
      <c r="A105" s="23"/>
      <c r="B105" s="15"/>
      <c r="C105" s="11"/>
      <c r="D105" s="7" t="s">
        <v>28</v>
      </c>
      <c r="E105" s="42" t="s">
        <v>109</v>
      </c>
      <c r="F105" s="43">
        <v>100</v>
      </c>
      <c r="G105" s="43">
        <v>13.128</v>
      </c>
      <c r="H105" s="43">
        <v>12.147</v>
      </c>
      <c r="I105" s="43">
        <v>0.27300000000000002</v>
      </c>
      <c r="J105" s="43">
        <v>157.721</v>
      </c>
      <c r="K105" s="44" t="s">
        <v>110</v>
      </c>
      <c r="L105" s="43"/>
    </row>
    <row r="106" spans="1:12" ht="15" x14ac:dyDescent="0.25">
      <c r="A106" s="23"/>
      <c r="B106" s="15"/>
      <c r="C106" s="11"/>
      <c r="D106" s="7" t="s">
        <v>29</v>
      </c>
      <c r="E106" s="42" t="s">
        <v>111</v>
      </c>
      <c r="F106" s="43">
        <v>150</v>
      </c>
      <c r="G106" s="43">
        <v>2.722</v>
      </c>
      <c r="H106" s="43">
        <v>3.395</v>
      </c>
      <c r="I106" s="43">
        <v>23.859000000000002</v>
      </c>
      <c r="J106" s="43">
        <v>120.521</v>
      </c>
      <c r="K106" s="44" t="s">
        <v>112</v>
      </c>
      <c r="L106" s="43"/>
    </row>
    <row r="107" spans="1:12" ht="15" x14ac:dyDescent="0.25">
      <c r="A107" s="23"/>
      <c r="B107" s="15"/>
      <c r="C107" s="11"/>
      <c r="D107" s="7" t="s">
        <v>30</v>
      </c>
      <c r="E107" s="42" t="s">
        <v>54</v>
      </c>
      <c r="F107" s="43">
        <v>200</v>
      </c>
      <c r="G107" s="43">
        <v>0.57499999999999996</v>
      </c>
      <c r="H107" s="43">
        <v>0</v>
      </c>
      <c r="I107" s="43">
        <v>21.611000000000001</v>
      </c>
      <c r="J107" s="43">
        <v>88.694999999999993</v>
      </c>
      <c r="K107" s="44" t="s">
        <v>55</v>
      </c>
      <c r="L107" s="43"/>
    </row>
    <row r="108" spans="1:12" ht="15" x14ac:dyDescent="0.25">
      <c r="A108" s="23"/>
      <c r="B108" s="15"/>
      <c r="C108" s="11"/>
      <c r="D108" s="7" t="s">
        <v>31</v>
      </c>
      <c r="E108" s="42" t="s">
        <v>43</v>
      </c>
      <c r="F108" s="43">
        <v>20</v>
      </c>
      <c r="G108" s="43">
        <v>1.58</v>
      </c>
      <c r="H108" s="43">
        <v>0.2</v>
      </c>
      <c r="I108" s="43">
        <v>9.66</v>
      </c>
      <c r="J108" s="43">
        <v>46.76</v>
      </c>
      <c r="K108" s="44">
        <v>48</v>
      </c>
      <c r="L108" s="43"/>
    </row>
    <row r="109" spans="1:12" ht="15" x14ac:dyDescent="0.25">
      <c r="A109" s="23"/>
      <c r="B109" s="15"/>
      <c r="C109" s="11"/>
      <c r="D109" s="7" t="s">
        <v>32</v>
      </c>
      <c r="E109" s="42" t="s">
        <v>56</v>
      </c>
      <c r="F109" s="43">
        <v>40</v>
      </c>
      <c r="G109" s="43">
        <v>2.04</v>
      </c>
      <c r="H109" s="43">
        <v>0.48</v>
      </c>
      <c r="I109" s="43">
        <v>15.96</v>
      </c>
      <c r="J109" s="43">
        <v>78.8</v>
      </c>
      <c r="K109" s="44">
        <v>49</v>
      </c>
      <c r="L109" s="43"/>
    </row>
    <row r="110" spans="1:12" ht="15" x14ac:dyDescent="0.25">
      <c r="A110" s="23"/>
      <c r="B110" s="15"/>
      <c r="C110" s="11"/>
      <c r="D110" s="6"/>
      <c r="E110" s="42" t="s">
        <v>113</v>
      </c>
      <c r="F110" s="43">
        <v>30</v>
      </c>
      <c r="G110" s="43">
        <v>1.2649999999999999</v>
      </c>
      <c r="H110" s="43">
        <v>3.044</v>
      </c>
      <c r="I110" s="43">
        <v>3.5049999999999999</v>
      </c>
      <c r="J110" s="43">
        <v>46.533000000000001</v>
      </c>
      <c r="K110" s="44">
        <v>35</v>
      </c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800</v>
      </c>
      <c r="G112" s="19">
        <f t="shared" ref="G112" si="33">SUM(G103:G111)</f>
        <v>27.881999999999998</v>
      </c>
      <c r="H112" s="19">
        <f t="shared" ref="H112" si="34">SUM(H103:H111)</f>
        <v>32.503</v>
      </c>
      <c r="I112" s="19">
        <f t="shared" ref="I112" si="35">SUM(I103:I111)</f>
        <v>86.490999999999985</v>
      </c>
      <c r="J112" s="19">
        <f t="shared" ref="J112:L112" si="36">SUM(J103:J111)</f>
        <v>731.20999999999992</v>
      </c>
      <c r="K112" s="25"/>
      <c r="L112" s="19">
        <f t="shared" si="36"/>
        <v>0</v>
      </c>
    </row>
    <row r="113" spans="1:12" ht="15" x14ac:dyDescent="0.25">
      <c r="A113" s="23"/>
      <c r="B113" s="15"/>
      <c r="C113" s="51" t="s">
        <v>57</v>
      </c>
      <c r="D113" s="52"/>
      <c r="E113" s="56" t="s">
        <v>114</v>
      </c>
      <c r="F113" s="57">
        <v>50</v>
      </c>
      <c r="G113" s="57">
        <v>3.8</v>
      </c>
      <c r="H113" s="57">
        <v>11.2</v>
      </c>
      <c r="I113" s="57">
        <v>31.4</v>
      </c>
      <c r="J113" s="57">
        <v>261</v>
      </c>
      <c r="K113" s="58" t="s">
        <v>115</v>
      </c>
      <c r="L113" s="57"/>
    </row>
    <row r="114" spans="1:12" ht="15" x14ac:dyDescent="0.25">
      <c r="A114" s="23"/>
      <c r="B114" s="15"/>
      <c r="C114" s="51"/>
      <c r="D114" s="52"/>
      <c r="E114" s="56" t="s">
        <v>60</v>
      </c>
      <c r="F114" s="57">
        <v>200</v>
      </c>
      <c r="G114" s="57">
        <v>1.4</v>
      </c>
      <c r="H114" s="57">
        <v>0.2</v>
      </c>
      <c r="I114" s="57">
        <v>20</v>
      </c>
      <c r="J114" s="57">
        <v>92</v>
      </c>
      <c r="K114" s="58">
        <v>14</v>
      </c>
      <c r="L114" s="57"/>
    </row>
    <row r="115" spans="1:12" ht="15" x14ac:dyDescent="0.25">
      <c r="A115" s="23"/>
      <c r="B115" s="15"/>
      <c r="C115" s="51"/>
      <c r="D115" s="52"/>
      <c r="E115" s="56" t="s">
        <v>116</v>
      </c>
      <c r="F115" s="57">
        <v>60</v>
      </c>
      <c r="G115" s="57">
        <v>5.04</v>
      </c>
      <c r="H115" s="57">
        <v>1.32</v>
      </c>
      <c r="I115" s="57">
        <v>32.22</v>
      </c>
      <c r="J115" s="57">
        <v>160.91999999999999</v>
      </c>
      <c r="K115" s="58">
        <v>632</v>
      </c>
      <c r="L115" s="57"/>
    </row>
    <row r="116" spans="1:12" ht="15" x14ac:dyDescent="0.25">
      <c r="A116" s="23"/>
      <c r="B116" s="15"/>
      <c r="C116" s="51"/>
      <c r="D116" s="18" t="s">
        <v>33</v>
      </c>
      <c r="E116" s="53"/>
      <c r="F116" s="54">
        <f>F113+F114+F115</f>
        <v>310</v>
      </c>
      <c r="G116" s="54">
        <f>G113+G114+G115</f>
        <v>10.239999999999998</v>
      </c>
      <c r="H116" s="54">
        <f>H113+H114+H115</f>
        <v>12.719999999999999</v>
      </c>
      <c r="I116" s="54">
        <f>I113+I114+I115</f>
        <v>83.62</v>
      </c>
      <c r="J116" s="54">
        <f>J113+J114+J115</f>
        <v>513.91999999999996</v>
      </c>
      <c r="K116" s="55"/>
      <c r="L116" s="54"/>
    </row>
    <row r="117" spans="1:12" ht="15.75" customHeight="1" thickBot="1" x14ac:dyDescent="0.25">
      <c r="A117" s="29">
        <f>A95</f>
        <v>1</v>
      </c>
      <c r="B117" s="30">
        <f>B95</f>
        <v>5</v>
      </c>
      <c r="C117" s="62" t="s">
        <v>4</v>
      </c>
      <c r="D117" s="63"/>
      <c r="E117" s="31"/>
      <c r="F117" s="32">
        <f>F102+F112+F116</f>
        <v>1610</v>
      </c>
      <c r="G117" s="32">
        <f>G102+G112+G116</f>
        <v>55.414000000000001</v>
      </c>
      <c r="H117" s="32">
        <f>H102+H112+H116</f>
        <v>76.72</v>
      </c>
      <c r="I117" s="32">
        <f>I102+I112+I116</f>
        <v>253.339</v>
      </c>
      <c r="J117" s="32">
        <f>J102+J112+J116</f>
        <v>1927.2449999999999</v>
      </c>
      <c r="K117" s="32"/>
      <c r="L117" s="32">
        <f t="shared" ref="L117" si="37">L102+L112</f>
        <v>0</v>
      </c>
    </row>
    <row r="118" spans="1:12" ht="15" x14ac:dyDescent="0.25">
      <c r="A118" s="20">
        <v>2</v>
      </c>
      <c r="B118" s="21">
        <v>1</v>
      </c>
      <c r="C118" s="22" t="s">
        <v>20</v>
      </c>
      <c r="D118" s="5" t="s">
        <v>21</v>
      </c>
      <c r="E118" s="39" t="s">
        <v>117</v>
      </c>
      <c r="F118" s="40">
        <v>150</v>
      </c>
      <c r="G118" s="40">
        <v>16.992999999999999</v>
      </c>
      <c r="H118" s="40">
        <v>4.8940000000000001</v>
      </c>
      <c r="I118" s="40">
        <v>48.81</v>
      </c>
      <c r="J118" s="40">
        <v>319.39</v>
      </c>
      <c r="K118" s="41">
        <v>50</v>
      </c>
      <c r="L118" s="40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22</v>
      </c>
      <c r="E120" s="42" t="s">
        <v>81</v>
      </c>
      <c r="F120" s="43">
        <v>200</v>
      </c>
      <c r="G120" s="43">
        <v>3.67</v>
      </c>
      <c r="H120" s="43">
        <v>3.0880000000000001</v>
      </c>
      <c r="I120" s="43">
        <v>12.84</v>
      </c>
      <c r="J120" s="43">
        <v>93.058999999999997</v>
      </c>
      <c r="K120" s="44">
        <v>74</v>
      </c>
      <c r="L120" s="43"/>
    </row>
    <row r="121" spans="1:12" ht="15" x14ac:dyDescent="0.25">
      <c r="A121" s="23"/>
      <c r="B121" s="15"/>
      <c r="C121" s="11"/>
      <c r="D121" s="7" t="s">
        <v>23</v>
      </c>
      <c r="E121" s="42" t="s">
        <v>43</v>
      </c>
      <c r="F121" s="43">
        <v>60</v>
      </c>
      <c r="G121" s="43">
        <v>4.74</v>
      </c>
      <c r="H121" s="43">
        <v>0.6</v>
      </c>
      <c r="I121" s="43">
        <v>28.98</v>
      </c>
      <c r="J121" s="43">
        <v>140.28</v>
      </c>
      <c r="K121" s="44">
        <v>48</v>
      </c>
      <c r="L121" s="43"/>
    </row>
    <row r="122" spans="1:12" ht="15" x14ac:dyDescent="0.25">
      <c r="A122" s="23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25.5" x14ac:dyDescent="0.25">
      <c r="A123" s="23"/>
      <c r="B123" s="15"/>
      <c r="C123" s="11"/>
      <c r="D123" s="6"/>
      <c r="E123" s="42" t="s">
        <v>44</v>
      </c>
      <c r="F123" s="43">
        <v>20</v>
      </c>
      <c r="G123" s="43">
        <v>4.665</v>
      </c>
      <c r="H123" s="43">
        <v>6</v>
      </c>
      <c r="I123" s="43">
        <v>0</v>
      </c>
      <c r="J123" s="43">
        <v>72.873000000000005</v>
      </c>
      <c r="K123" s="44" t="s">
        <v>46</v>
      </c>
      <c r="L123" s="43"/>
    </row>
    <row r="124" spans="1:12" ht="15" x14ac:dyDescent="0.25">
      <c r="A124" s="23"/>
      <c r="B124" s="15"/>
      <c r="C124" s="11"/>
      <c r="D124" s="6"/>
      <c r="E124" s="42" t="s">
        <v>118</v>
      </c>
      <c r="F124" s="43">
        <v>30</v>
      </c>
      <c r="G124" s="43">
        <v>2.16</v>
      </c>
      <c r="H124" s="43">
        <v>2.5499999999999998</v>
      </c>
      <c r="I124" s="43">
        <v>16.649999999999999</v>
      </c>
      <c r="J124" s="43">
        <v>98.19</v>
      </c>
      <c r="K124" s="44">
        <v>76</v>
      </c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SUM(F118:F124)</f>
        <v>460</v>
      </c>
      <c r="G125" s="19">
        <f t="shared" ref="G125:J125" si="38">SUM(G118:G124)</f>
        <v>32.227999999999994</v>
      </c>
      <c r="H125" s="19">
        <f t="shared" si="38"/>
        <v>17.132000000000001</v>
      </c>
      <c r="I125" s="19">
        <f t="shared" si="38"/>
        <v>107.28</v>
      </c>
      <c r="J125" s="19">
        <f t="shared" si="38"/>
        <v>723.79199999999992</v>
      </c>
      <c r="K125" s="25"/>
      <c r="L125" s="19">
        <f t="shared" ref="L125" si="39">SUM(L118:L124)</f>
        <v>0</v>
      </c>
    </row>
    <row r="126" spans="1:12" ht="15" x14ac:dyDescent="0.25">
      <c r="A126" s="26">
        <f>A118</f>
        <v>2</v>
      </c>
      <c r="B126" s="13">
        <f>B118</f>
        <v>1</v>
      </c>
      <c r="C126" s="10" t="s">
        <v>25</v>
      </c>
      <c r="D126" s="7" t="s">
        <v>26</v>
      </c>
      <c r="E126" s="42" t="s">
        <v>119</v>
      </c>
      <c r="F126" s="43">
        <v>60</v>
      </c>
      <c r="G126" s="43">
        <v>0.76800000000000002</v>
      </c>
      <c r="H126" s="43">
        <v>5.1230000000000002</v>
      </c>
      <c r="I126" s="43">
        <v>9.3170000000000002</v>
      </c>
      <c r="J126" s="43">
        <v>86.447000000000003</v>
      </c>
      <c r="K126" s="44" t="s">
        <v>120</v>
      </c>
      <c r="L126" s="43"/>
    </row>
    <row r="127" spans="1:12" ht="15" x14ac:dyDescent="0.25">
      <c r="A127" s="23"/>
      <c r="B127" s="15"/>
      <c r="C127" s="11"/>
      <c r="D127" s="7" t="s">
        <v>27</v>
      </c>
      <c r="E127" s="42" t="s">
        <v>121</v>
      </c>
      <c r="F127" s="43">
        <v>200</v>
      </c>
      <c r="G127" s="43">
        <v>4.8109999999999999</v>
      </c>
      <c r="H127" s="43">
        <v>8.0619999999999994</v>
      </c>
      <c r="I127" s="43">
        <v>12.106</v>
      </c>
      <c r="J127" s="43">
        <v>140.423</v>
      </c>
      <c r="K127" s="44">
        <v>149</v>
      </c>
      <c r="L127" s="43"/>
    </row>
    <row r="128" spans="1:12" ht="25.5" x14ac:dyDescent="0.25">
      <c r="A128" s="23"/>
      <c r="B128" s="15"/>
      <c r="C128" s="11"/>
      <c r="D128" s="7" t="s">
        <v>28</v>
      </c>
      <c r="E128" s="42" t="s">
        <v>52</v>
      </c>
      <c r="F128" s="43">
        <v>100</v>
      </c>
      <c r="G128" s="43">
        <v>17.260999999999999</v>
      </c>
      <c r="H128" s="43">
        <v>12.481</v>
      </c>
      <c r="I128" s="43" t="s">
        <v>122</v>
      </c>
      <c r="J128" s="43">
        <v>226.70400000000001</v>
      </c>
      <c r="K128" s="44">
        <v>69</v>
      </c>
      <c r="L128" s="43"/>
    </row>
    <row r="129" spans="1:12" ht="15" x14ac:dyDescent="0.25">
      <c r="A129" s="23"/>
      <c r="B129" s="15"/>
      <c r="C129" s="11"/>
      <c r="D129" s="7" t="s">
        <v>29</v>
      </c>
      <c r="E129" s="42" t="s">
        <v>64</v>
      </c>
      <c r="F129" s="43">
        <v>150</v>
      </c>
      <c r="G129" s="43">
        <v>8.2040000000000006</v>
      </c>
      <c r="H129" s="43">
        <v>6.4969999999999999</v>
      </c>
      <c r="I129" s="43">
        <v>42.807000000000002</v>
      </c>
      <c r="J129" s="43">
        <v>262.483</v>
      </c>
      <c r="K129" s="44" t="s">
        <v>65</v>
      </c>
      <c r="L129" s="43"/>
    </row>
    <row r="130" spans="1:12" ht="15" x14ac:dyDescent="0.25">
      <c r="A130" s="23"/>
      <c r="B130" s="15"/>
      <c r="C130" s="11"/>
      <c r="D130" s="7" t="s">
        <v>30</v>
      </c>
      <c r="E130" s="42" t="s">
        <v>123</v>
      </c>
      <c r="F130" s="43">
        <v>200</v>
      </c>
      <c r="G130" s="43">
        <v>0.16</v>
      </c>
      <c r="H130" s="43">
        <v>0.08</v>
      </c>
      <c r="I130" s="43">
        <v>11.3</v>
      </c>
      <c r="J130" s="43">
        <v>46.56</v>
      </c>
      <c r="K130" s="44" t="s">
        <v>124</v>
      </c>
      <c r="L130" s="43"/>
    </row>
    <row r="131" spans="1:12" ht="15" x14ac:dyDescent="0.25">
      <c r="A131" s="23"/>
      <c r="B131" s="15"/>
      <c r="C131" s="11"/>
      <c r="D131" s="7" t="s">
        <v>31</v>
      </c>
      <c r="E131" s="42" t="s">
        <v>43</v>
      </c>
      <c r="F131" s="43">
        <v>20</v>
      </c>
      <c r="G131" s="43">
        <v>1.58</v>
      </c>
      <c r="H131" s="43">
        <v>0.2</v>
      </c>
      <c r="I131" s="43">
        <v>9.66</v>
      </c>
      <c r="J131" s="43">
        <v>46.76</v>
      </c>
      <c r="K131" s="44">
        <v>48</v>
      </c>
      <c r="L131" s="43"/>
    </row>
    <row r="132" spans="1:12" ht="15" x14ac:dyDescent="0.25">
      <c r="A132" s="23"/>
      <c r="B132" s="15"/>
      <c r="C132" s="11"/>
      <c r="D132" s="7" t="s">
        <v>32</v>
      </c>
      <c r="E132" s="42" t="s">
        <v>56</v>
      </c>
      <c r="F132" s="43">
        <v>40</v>
      </c>
      <c r="G132" s="43">
        <v>2.04</v>
      </c>
      <c r="H132" s="43">
        <v>0.48</v>
      </c>
      <c r="I132" s="43">
        <v>15.96</v>
      </c>
      <c r="J132" s="43">
        <v>78.8</v>
      </c>
      <c r="K132" s="44">
        <v>49</v>
      </c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770</v>
      </c>
      <c r="G135" s="19">
        <f t="shared" ref="G135:J135" si="40">SUM(G126:G134)</f>
        <v>34.823999999999998</v>
      </c>
      <c r="H135" s="19">
        <f t="shared" si="40"/>
        <v>32.922999999999995</v>
      </c>
      <c r="I135" s="19">
        <f t="shared" si="40"/>
        <v>101.15</v>
      </c>
      <c r="J135" s="19">
        <f t="shared" si="40"/>
        <v>888.17699999999991</v>
      </c>
      <c r="K135" s="25"/>
      <c r="L135" s="19">
        <f t="shared" ref="L135" si="41">SUM(L126:L134)</f>
        <v>0</v>
      </c>
    </row>
    <row r="136" spans="1:12" ht="15" x14ac:dyDescent="0.25">
      <c r="A136" s="23"/>
      <c r="B136" s="15"/>
      <c r="C136" s="51" t="s">
        <v>57</v>
      </c>
      <c r="D136" s="52"/>
      <c r="E136" s="56" t="s">
        <v>125</v>
      </c>
      <c r="F136" s="57">
        <v>120</v>
      </c>
      <c r="G136" s="57">
        <v>14.28</v>
      </c>
      <c r="H136" s="57">
        <v>7.68</v>
      </c>
      <c r="I136" s="57">
        <v>45</v>
      </c>
      <c r="J136" s="57">
        <v>306.24</v>
      </c>
      <c r="K136" s="58">
        <v>1</v>
      </c>
      <c r="L136" s="57"/>
    </row>
    <row r="137" spans="1:12" ht="15" x14ac:dyDescent="0.25">
      <c r="A137" s="23"/>
      <c r="B137" s="15"/>
      <c r="C137" s="51"/>
      <c r="D137" s="52"/>
      <c r="E137" s="56" t="s">
        <v>60</v>
      </c>
      <c r="F137" s="57">
        <v>200</v>
      </c>
      <c r="G137" s="57">
        <v>1.4</v>
      </c>
      <c r="H137" s="57">
        <v>0.2</v>
      </c>
      <c r="I137" s="57">
        <v>20</v>
      </c>
      <c r="J137" s="57">
        <v>92</v>
      </c>
      <c r="K137" s="58">
        <v>14</v>
      </c>
      <c r="L137" s="57"/>
    </row>
    <row r="138" spans="1:12" ht="15" x14ac:dyDescent="0.25">
      <c r="A138" s="23"/>
      <c r="B138" s="15"/>
      <c r="C138" s="51"/>
      <c r="D138" s="52"/>
      <c r="E138" s="56" t="s">
        <v>126</v>
      </c>
      <c r="F138" s="57">
        <v>100</v>
      </c>
      <c r="G138" s="57">
        <v>0.4</v>
      </c>
      <c r="H138" s="57">
        <v>0.4</v>
      </c>
      <c r="I138" s="57">
        <v>9.8000000000000007</v>
      </c>
      <c r="J138" s="57">
        <v>44.4</v>
      </c>
      <c r="K138" s="58">
        <v>82</v>
      </c>
      <c r="L138" s="57"/>
    </row>
    <row r="139" spans="1:12" ht="15" x14ac:dyDescent="0.25">
      <c r="A139" s="23"/>
      <c r="B139" s="15"/>
      <c r="C139" s="51"/>
      <c r="D139" s="18" t="s">
        <v>33</v>
      </c>
      <c r="E139" s="56"/>
      <c r="F139" s="57">
        <f>F136+F137+F138</f>
        <v>420</v>
      </c>
      <c r="G139" s="57">
        <f>G136+G137+G138</f>
        <v>16.079999999999998</v>
      </c>
      <c r="H139" s="57">
        <f>H136+H137+H138</f>
        <v>8.2799999999999994</v>
      </c>
      <c r="I139" s="57">
        <f>I136+I137+I138</f>
        <v>74.8</v>
      </c>
      <c r="J139" s="57">
        <f>J136+J137+J138</f>
        <v>442.64</v>
      </c>
      <c r="K139" s="58"/>
      <c r="L139" s="57"/>
    </row>
    <row r="140" spans="1:12" ht="15.75" thickBot="1" x14ac:dyDescent="0.25">
      <c r="A140" s="29">
        <f>A118</f>
        <v>2</v>
      </c>
      <c r="B140" s="30">
        <f>B118</f>
        <v>1</v>
      </c>
      <c r="C140" s="62" t="s">
        <v>4</v>
      </c>
      <c r="D140" s="63"/>
      <c r="E140" s="31"/>
      <c r="F140" s="32">
        <f>F125+F135+F139</f>
        <v>1650</v>
      </c>
      <c r="G140" s="32">
        <f>G125+G135+G139</f>
        <v>83.131999999999991</v>
      </c>
      <c r="H140" s="32">
        <f>H125+H135+H139</f>
        <v>58.334999999999994</v>
      </c>
      <c r="I140" s="32">
        <f>I125+I135+I139</f>
        <v>283.23</v>
      </c>
      <c r="J140" s="32">
        <f>J125+J135+J139</f>
        <v>2054.6089999999999</v>
      </c>
      <c r="K140" s="32"/>
      <c r="L140" s="32">
        <f t="shared" ref="L140" si="42">L125+L135</f>
        <v>0</v>
      </c>
    </row>
    <row r="141" spans="1:12" ht="15" x14ac:dyDescent="0.25">
      <c r="A141" s="14">
        <v>2</v>
      </c>
      <c r="B141" s="15">
        <v>2</v>
      </c>
      <c r="C141" s="22" t="s">
        <v>20</v>
      </c>
      <c r="D141" s="5" t="s">
        <v>21</v>
      </c>
      <c r="E141" s="39" t="s">
        <v>127</v>
      </c>
      <c r="F141" s="40">
        <v>210</v>
      </c>
      <c r="G141" s="40">
        <v>7.7809999999999997</v>
      </c>
      <c r="H141" s="40">
        <v>11.433999999999999</v>
      </c>
      <c r="I141" s="40">
        <v>51.23</v>
      </c>
      <c r="J141" s="40">
        <v>338.95</v>
      </c>
      <c r="K141" s="41"/>
      <c r="L141" s="40"/>
    </row>
    <row r="142" spans="1:12" ht="15" x14ac:dyDescent="0.2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22</v>
      </c>
      <c r="E143" s="42" t="s">
        <v>128</v>
      </c>
      <c r="F143" s="43">
        <v>200</v>
      </c>
      <c r="G143" s="43">
        <v>4.2880000000000003</v>
      </c>
      <c r="H143" s="43">
        <v>4.2560000000000002</v>
      </c>
      <c r="I143" s="43">
        <v>16.36</v>
      </c>
      <c r="J143" s="43">
        <v>134.28</v>
      </c>
      <c r="K143" s="44">
        <v>14</v>
      </c>
      <c r="L143" s="43"/>
    </row>
    <row r="144" spans="1:12" ht="15" x14ac:dyDescent="0.25">
      <c r="A144" s="14"/>
      <c r="B144" s="15"/>
      <c r="C144" s="11"/>
      <c r="D144" s="7" t="s">
        <v>23</v>
      </c>
      <c r="E144" s="42" t="s">
        <v>43</v>
      </c>
      <c r="F144" s="43">
        <v>60</v>
      </c>
      <c r="G144" s="43">
        <v>4.74</v>
      </c>
      <c r="H144" s="43">
        <v>0.6</v>
      </c>
      <c r="I144" s="43">
        <v>28.98</v>
      </c>
      <c r="J144" s="43">
        <v>140.28</v>
      </c>
      <c r="K144" s="44">
        <v>48</v>
      </c>
      <c r="L144" s="43"/>
    </row>
    <row r="145" spans="1:12" ht="15" x14ac:dyDescent="0.25">
      <c r="A145" s="14"/>
      <c r="B145" s="15"/>
      <c r="C145" s="11"/>
      <c r="D145" s="7" t="s">
        <v>24</v>
      </c>
      <c r="E145" s="42" t="s">
        <v>61</v>
      </c>
      <c r="F145" s="43">
        <v>200</v>
      </c>
      <c r="G145" s="43">
        <v>0.8</v>
      </c>
      <c r="H145" s="43">
        <v>0.8</v>
      </c>
      <c r="I145" s="43">
        <v>19.600000000000001</v>
      </c>
      <c r="J145" s="43">
        <v>88.8</v>
      </c>
      <c r="K145" s="44">
        <v>82</v>
      </c>
      <c r="L145" s="43"/>
    </row>
    <row r="146" spans="1:12" ht="25.5" x14ac:dyDescent="0.25">
      <c r="A146" s="14"/>
      <c r="B146" s="15"/>
      <c r="C146" s="11"/>
      <c r="D146" s="6"/>
      <c r="E146" s="42" t="s">
        <v>44</v>
      </c>
      <c r="F146" s="43">
        <v>20</v>
      </c>
      <c r="G146" s="43">
        <v>4.665</v>
      </c>
      <c r="H146" s="43">
        <v>6</v>
      </c>
      <c r="I146" s="43">
        <v>0</v>
      </c>
      <c r="J146" s="43">
        <v>72.873000000000005</v>
      </c>
      <c r="K146" s="44" t="s">
        <v>46</v>
      </c>
      <c r="L146" s="43"/>
    </row>
    <row r="147" spans="1:12" ht="25.5" x14ac:dyDescent="0.25">
      <c r="A147" s="14"/>
      <c r="B147" s="15"/>
      <c r="C147" s="11"/>
      <c r="D147" s="6"/>
      <c r="E147" s="42" t="s">
        <v>102</v>
      </c>
      <c r="F147" s="43">
        <v>10</v>
      </c>
      <c r="G147" s="43">
        <v>0.05</v>
      </c>
      <c r="H147" s="43">
        <v>8.25</v>
      </c>
      <c r="I147" s="43">
        <v>0.08</v>
      </c>
      <c r="J147" s="43">
        <v>74.77</v>
      </c>
      <c r="K147" s="44" t="s">
        <v>104</v>
      </c>
      <c r="L147" s="43"/>
    </row>
    <row r="148" spans="1:12" ht="15" x14ac:dyDescent="0.25">
      <c r="A148" s="16"/>
      <c r="B148" s="17"/>
      <c r="C148" s="8"/>
      <c r="D148" s="18" t="s">
        <v>33</v>
      </c>
      <c r="E148" s="9"/>
      <c r="F148" s="19">
        <f>SUM(F141:F147)</f>
        <v>700</v>
      </c>
      <c r="G148" s="19">
        <f t="shared" ref="G148:J148" si="43">SUM(G141:G147)</f>
        <v>22.323999999999998</v>
      </c>
      <c r="H148" s="19">
        <f t="shared" si="43"/>
        <v>31.34</v>
      </c>
      <c r="I148" s="19">
        <f t="shared" si="43"/>
        <v>116.25000000000001</v>
      </c>
      <c r="J148" s="19">
        <f t="shared" si="43"/>
        <v>849.95299999999997</v>
      </c>
      <c r="K148" s="25"/>
      <c r="L148" s="19">
        <f t="shared" ref="L148" si="44">SUM(L141:L147)</f>
        <v>0</v>
      </c>
    </row>
    <row r="149" spans="1:12" ht="15" x14ac:dyDescent="0.25">
      <c r="A149" s="13">
        <f>A141</f>
        <v>2</v>
      </c>
      <c r="B149" s="13">
        <f>B141</f>
        <v>2</v>
      </c>
      <c r="C149" s="10" t="s">
        <v>25</v>
      </c>
      <c r="D149" s="7" t="s">
        <v>26</v>
      </c>
      <c r="E149" s="42" t="s">
        <v>129</v>
      </c>
      <c r="F149" s="43">
        <v>60</v>
      </c>
      <c r="G149" s="43">
        <v>3.24</v>
      </c>
      <c r="H149" s="43">
        <v>4.2389999999999999</v>
      </c>
      <c r="I149" s="43">
        <v>4.1079999999999997</v>
      </c>
      <c r="J149" s="43">
        <v>67.451999999999998</v>
      </c>
      <c r="K149" s="44">
        <v>9</v>
      </c>
      <c r="L149" s="43"/>
    </row>
    <row r="150" spans="1:12" ht="15" x14ac:dyDescent="0.25">
      <c r="A150" s="14"/>
      <c r="B150" s="15"/>
      <c r="C150" s="11"/>
      <c r="D150" s="7" t="s">
        <v>27</v>
      </c>
      <c r="E150" s="42" t="s">
        <v>130</v>
      </c>
      <c r="F150" s="43">
        <v>200</v>
      </c>
      <c r="G150" s="43">
        <v>5.5839999999999996</v>
      </c>
      <c r="H150" s="43">
        <v>6.7080000000000002</v>
      </c>
      <c r="I150" s="43">
        <v>21.879000000000001</v>
      </c>
      <c r="J150" s="43">
        <v>137.87899999999999</v>
      </c>
      <c r="K150" s="44" t="s">
        <v>131</v>
      </c>
      <c r="L150" s="43"/>
    </row>
    <row r="151" spans="1:12" ht="15" x14ac:dyDescent="0.25">
      <c r="A151" s="14"/>
      <c r="B151" s="15"/>
      <c r="C151" s="11"/>
      <c r="D151" s="7" t="s">
        <v>28</v>
      </c>
      <c r="E151" s="42" t="s">
        <v>132</v>
      </c>
      <c r="F151" s="43">
        <v>150</v>
      </c>
      <c r="G151" s="43">
        <v>9.6310000000000002</v>
      </c>
      <c r="H151" s="43">
        <v>5.431</v>
      </c>
      <c r="I151" s="43">
        <v>8.0429999999999993</v>
      </c>
      <c r="J151" s="43">
        <v>116.258</v>
      </c>
      <c r="K151" s="44">
        <v>116</v>
      </c>
      <c r="L151" s="43"/>
    </row>
    <row r="152" spans="1:12" ht="15" x14ac:dyDescent="0.25">
      <c r="A152" s="14"/>
      <c r="B152" s="15"/>
      <c r="C152" s="11"/>
      <c r="D152" s="7" t="s">
        <v>29</v>
      </c>
      <c r="E152" s="42" t="s">
        <v>85</v>
      </c>
      <c r="F152" s="43">
        <v>150</v>
      </c>
      <c r="G152" s="43">
        <v>3.8130000000000002</v>
      </c>
      <c r="H152" s="43">
        <v>5.3250000000000002</v>
      </c>
      <c r="I152" s="43">
        <v>40.012999999999998</v>
      </c>
      <c r="J152" s="43">
        <v>223.22800000000001</v>
      </c>
      <c r="K152" s="44">
        <v>248</v>
      </c>
      <c r="L152" s="43"/>
    </row>
    <row r="153" spans="1:12" ht="15" x14ac:dyDescent="0.25">
      <c r="A153" s="14"/>
      <c r="B153" s="15"/>
      <c r="C153" s="11"/>
      <c r="D153" s="7" t="s">
        <v>30</v>
      </c>
      <c r="E153" s="42" t="s">
        <v>75</v>
      </c>
      <c r="F153" s="43">
        <v>200</v>
      </c>
      <c r="G153" s="43">
        <v>0.12</v>
      </c>
      <c r="H153" s="43">
        <v>0.12</v>
      </c>
      <c r="I153" s="43">
        <v>20.314</v>
      </c>
      <c r="J153" s="43">
        <v>82.424999999999997</v>
      </c>
      <c r="K153" s="44" t="s">
        <v>76</v>
      </c>
      <c r="L153" s="43"/>
    </row>
    <row r="154" spans="1:12" ht="15" x14ac:dyDescent="0.25">
      <c r="A154" s="14"/>
      <c r="B154" s="15"/>
      <c r="C154" s="11"/>
      <c r="D154" s="7" t="s">
        <v>31</v>
      </c>
      <c r="E154" s="42" t="s">
        <v>43</v>
      </c>
      <c r="F154" s="43">
        <v>20</v>
      </c>
      <c r="G154" s="43">
        <v>1.58</v>
      </c>
      <c r="H154" s="43">
        <v>0.2</v>
      </c>
      <c r="I154" s="43">
        <v>9.66</v>
      </c>
      <c r="J154" s="43">
        <v>46.76</v>
      </c>
      <c r="K154" s="44">
        <v>48</v>
      </c>
      <c r="L154" s="43"/>
    </row>
    <row r="155" spans="1:12" ht="15" x14ac:dyDescent="0.25">
      <c r="A155" s="14"/>
      <c r="B155" s="15"/>
      <c r="C155" s="11"/>
      <c r="D155" s="7" t="s">
        <v>32</v>
      </c>
      <c r="E155" s="42" t="s">
        <v>56</v>
      </c>
      <c r="F155" s="43">
        <v>40</v>
      </c>
      <c r="G155" s="43">
        <v>2.04</v>
      </c>
      <c r="H155" s="43">
        <v>0.48</v>
      </c>
      <c r="I155" s="43">
        <v>15.96</v>
      </c>
      <c r="J155" s="43">
        <v>78.8</v>
      </c>
      <c r="K155" s="44">
        <v>49</v>
      </c>
      <c r="L155" s="43"/>
    </row>
    <row r="156" spans="1:12" ht="15" x14ac:dyDescent="0.25">
      <c r="A156" s="14"/>
      <c r="B156" s="15"/>
      <c r="C156" s="11"/>
      <c r="D156" s="6"/>
      <c r="E156" s="42" t="s">
        <v>61</v>
      </c>
      <c r="F156" s="43">
        <v>200</v>
      </c>
      <c r="G156" s="43">
        <v>0.8</v>
      </c>
      <c r="H156" s="43">
        <v>0.8</v>
      </c>
      <c r="I156" s="43">
        <v>19.600000000000001</v>
      </c>
      <c r="J156" s="43">
        <v>88.8</v>
      </c>
      <c r="K156" s="44">
        <v>82</v>
      </c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6"/>
      <c r="B158" s="17"/>
      <c r="C158" s="8"/>
      <c r="D158" s="18" t="s">
        <v>33</v>
      </c>
      <c r="E158" s="9"/>
      <c r="F158" s="19">
        <f>SUM(F149:F157)</f>
        <v>1020</v>
      </c>
      <c r="G158" s="19">
        <f t="shared" ref="G158:J158" si="45">SUM(G149:G157)</f>
        <v>26.807999999999996</v>
      </c>
      <c r="H158" s="19">
        <f t="shared" si="45"/>
        <v>23.303000000000001</v>
      </c>
      <c r="I158" s="19">
        <f t="shared" si="45"/>
        <v>139.577</v>
      </c>
      <c r="J158" s="19">
        <f t="shared" si="45"/>
        <v>841.60199999999986</v>
      </c>
      <c r="K158" s="25"/>
      <c r="L158" s="19">
        <f t="shared" ref="L158" si="46">SUM(L149:L157)</f>
        <v>0</v>
      </c>
    </row>
    <row r="159" spans="1:12" ht="15" x14ac:dyDescent="0.25">
      <c r="A159" s="16"/>
      <c r="B159" s="17"/>
      <c r="C159" s="51" t="s">
        <v>57</v>
      </c>
      <c r="D159" s="52"/>
      <c r="E159" s="56" t="s">
        <v>77</v>
      </c>
      <c r="F159" s="57">
        <v>200</v>
      </c>
      <c r="G159" s="57">
        <v>10</v>
      </c>
      <c r="H159" s="57">
        <v>6.4</v>
      </c>
      <c r="I159" s="57">
        <v>7</v>
      </c>
      <c r="J159" s="57">
        <v>176</v>
      </c>
      <c r="K159" s="58">
        <v>414</v>
      </c>
      <c r="L159" s="57"/>
    </row>
    <row r="160" spans="1:12" ht="15" x14ac:dyDescent="0.25">
      <c r="A160" s="16"/>
      <c r="B160" s="17"/>
      <c r="C160" s="51"/>
      <c r="D160" s="52"/>
      <c r="E160" s="56" t="s">
        <v>133</v>
      </c>
      <c r="F160" s="57">
        <v>60</v>
      </c>
      <c r="G160" s="57">
        <v>3</v>
      </c>
      <c r="H160" s="57">
        <v>12.6</v>
      </c>
      <c r="I160" s="57">
        <v>37.200000000000003</v>
      </c>
      <c r="J160" s="57">
        <v>255</v>
      </c>
      <c r="K160" s="58">
        <v>601</v>
      </c>
      <c r="L160" s="57"/>
    </row>
    <row r="161" spans="1:12" ht="15" x14ac:dyDescent="0.25">
      <c r="A161" s="16"/>
      <c r="B161" s="17"/>
      <c r="C161" s="51"/>
      <c r="D161" s="18" t="s">
        <v>33</v>
      </c>
      <c r="E161" s="65"/>
      <c r="F161" s="66">
        <f>F159+F160</f>
        <v>260</v>
      </c>
      <c r="G161" s="66">
        <f>G159+G160</f>
        <v>13</v>
      </c>
      <c r="H161" s="66">
        <f>H159+H160</f>
        <v>19</v>
      </c>
      <c r="I161" s="66">
        <f>I159+I160</f>
        <v>44.2</v>
      </c>
      <c r="J161" s="66">
        <f>J159+J160</f>
        <v>431</v>
      </c>
      <c r="K161" s="67"/>
      <c r="L161" s="66"/>
    </row>
    <row r="162" spans="1:12" ht="15.75" thickBot="1" x14ac:dyDescent="0.25">
      <c r="A162" s="33">
        <f>A141</f>
        <v>2</v>
      </c>
      <c r="B162" s="33">
        <f>B141</f>
        <v>2</v>
      </c>
      <c r="C162" s="62" t="s">
        <v>4</v>
      </c>
      <c r="D162" s="63"/>
      <c r="E162" s="31"/>
      <c r="F162" s="32">
        <f>F148+F158+F161</f>
        <v>1980</v>
      </c>
      <c r="G162" s="32">
        <f>G148+G158+G161</f>
        <v>62.131999999999991</v>
      </c>
      <c r="H162" s="32">
        <f>H148+H158+H161</f>
        <v>73.643000000000001</v>
      </c>
      <c r="I162" s="32">
        <f>I148+I158+I161</f>
        <v>300.02699999999999</v>
      </c>
      <c r="J162" s="32">
        <f>J148+J158+J161</f>
        <v>2122.5549999999998</v>
      </c>
      <c r="K162" s="32"/>
      <c r="L162" s="32">
        <f t="shared" ref="L162" si="47">L148+L158</f>
        <v>0</v>
      </c>
    </row>
    <row r="163" spans="1:12" ht="15" x14ac:dyDescent="0.25">
      <c r="A163" s="20">
        <v>2</v>
      </c>
      <c r="B163" s="21">
        <v>3</v>
      </c>
      <c r="C163" s="22" t="s">
        <v>20</v>
      </c>
      <c r="D163" s="5" t="s">
        <v>21</v>
      </c>
      <c r="E163" s="42" t="s">
        <v>85</v>
      </c>
      <c r="F163" s="43">
        <v>150</v>
      </c>
      <c r="G163" s="43">
        <v>3.8130000000000002</v>
      </c>
      <c r="H163" s="43">
        <v>5.3250000000000002</v>
      </c>
      <c r="I163" s="43">
        <v>40.012999999999998</v>
      </c>
      <c r="J163" s="43">
        <v>223.22800000000001</v>
      </c>
      <c r="K163" s="44">
        <v>248</v>
      </c>
      <c r="L163" s="40"/>
    </row>
    <row r="164" spans="1:12" ht="15" x14ac:dyDescent="0.25">
      <c r="A164" s="23"/>
      <c r="B164" s="15"/>
      <c r="C164" s="11"/>
      <c r="D164" s="6"/>
      <c r="E164" s="42" t="s">
        <v>136</v>
      </c>
      <c r="F164" s="43">
        <v>100</v>
      </c>
      <c r="G164" s="43">
        <v>14.2</v>
      </c>
      <c r="H164" s="43">
        <v>16.395</v>
      </c>
      <c r="I164" s="43">
        <v>13</v>
      </c>
      <c r="J164" s="43">
        <v>256.35500000000002</v>
      </c>
      <c r="K164" s="44">
        <v>1</v>
      </c>
      <c r="L164" s="43"/>
    </row>
    <row r="165" spans="1:12" ht="15" x14ac:dyDescent="0.25">
      <c r="A165" s="23"/>
      <c r="B165" s="15"/>
      <c r="C165" s="11"/>
      <c r="D165" s="7" t="s">
        <v>22</v>
      </c>
      <c r="E165" s="42" t="s">
        <v>137</v>
      </c>
      <c r="F165" s="43">
        <v>200</v>
      </c>
      <c r="G165" s="43">
        <v>0.26300000000000001</v>
      </c>
      <c r="H165" s="43">
        <v>5.8000000000000003E-2</v>
      </c>
      <c r="I165" s="43">
        <v>14.95</v>
      </c>
      <c r="J165" s="43">
        <v>61.363999999999997</v>
      </c>
      <c r="K165" s="44" t="s">
        <v>45</v>
      </c>
      <c r="L165" s="43"/>
    </row>
    <row r="166" spans="1:12" ht="15.75" customHeight="1" x14ac:dyDescent="0.25">
      <c r="A166" s="23"/>
      <c r="B166" s="15"/>
      <c r="C166" s="11"/>
      <c r="D166" s="7" t="s">
        <v>23</v>
      </c>
      <c r="E166" s="42" t="s">
        <v>43</v>
      </c>
      <c r="F166" s="43">
        <v>60</v>
      </c>
      <c r="G166" s="43">
        <v>4.74</v>
      </c>
      <c r="H166" s="43">
        <v>0.6</v>
      </c>
      <c r="I166" s="43">
        <v>28.98</v>
      </c>
      <c r="J166" s="43">
        <v>140.28</v>
      </c>
      <c r="K166" s="44">
        <v>48</v>
      </c>
      <c r="L166" s="43"/>
    </row>
    <row r="167" spans="1:12" ht="15.75" thickBot="1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39" t="s">
        <v>134</v>
      </c>
      <c r="F168" s="40">
        <v>60</v>
      </c>
      <c r="G168" s="40">
        <v>0.28000000000000003</v>
      </c>
      <c r="H168" s="40">
        <v>5.9939999999999998</v>
      </c>
      <c r="I168" s="40">
        <v>2.0750000000000002</v>
      </c>
      <c r="J168" s="40">
        <v>63.555999999999997</v>
      </c>
      <c r="K168" s="41" t="s">
        <v>135</v>
      </c>
      <c r="L168" s="43"/>
    </row>
    <row r="169" spans="1:12" ht="15" x14ac:dyDescent="0.25">
      <c r="A169" s="23"/>
      <c r="B169" s="15"/>
      <c r="C169" s="11"/>
      <c r="D169" s="6"/>
      <c r="E169" s="42" t="s">
        <v>138</v>
      </c>
      <c r="F169" s="43">
        <v>30</v>
      </c>
      <c r="G169" s="43">
        <v>0.35299999999999998</v>
      </c>
      <c r="H169" s="43">
        <v>1.9370000000000001</v>
      </c>
      <c r="I169" s="43">
        <v>3.5379999999999998</v>
      </c>
      <c r="J169" s="43">
        <v>32.274999999999999</v>
      </c>
      <c r="K169" s="44" t="s">
        <v>139</v>
      </c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SUM(F163:F169)</f>
        <v>600</v>
      </c>
      <c r="G170" s="19">
        <f t="shared" ref="G170:J170" si="48">SUM(G163:G169)</f>
        <v>23.649000000000001</v>
      </c>
      <c r="H170" s="19">
        <f t="shared" si="48"/>
        <v>30.309000000000001</v>
      </c>
      <c r="I170" s="19">
        <f t="shared" si="48"/>
        <v>102.556</v>
      </c>
      <c r="J170" s="19">
        <f t="shared" si="48"/>
        <v>777.05799999999999</v>
      </c>
      <c r="K170" s="25"/>
      <c r="L170" s="19">
        <f t="shared" ref="L170" si="49">SUM(L163:L169)</f>
        <v>0</v>
      </c>
    </row>
    <row r="171" spans="1:12" ht="15" x14ac:dyDescent="0.25">
      <c r="A171" s="26">
        <f>A163</f>
        <v>2</v>
      </c>
      <c r="B171" s="13">
        <f>B163</f>
        <v>3</v>
      </c>
      <c r="C171" s="10" t="s">
        <v>25</v>
      </c>
      <c r="D171" s="7" t="s">
        <v>26</v>
      </c>
      <c r="E171" s="42" t="s">
        <v>140</v>
      </c>
      <c r="F171" s="43">
        <v>100</v>
      </c>
      <c r="G171" s="43">
        <v>1.004</v>
      </c>
      <c r="H171" s="43">
        <v>6.1040000000000001</v>
      </c>
      <c r="I171" s="43">
        <v>7.3239999999999998</v>
      </c>
      <c r="J171" s="43">
        <v>88.158000000000001</v>
      </c>
      <c r="K171" s="44" t="s">
        <v>141</v>
      </c>
      <c r="L171" s="43"/>
    </row>
    <row r="172" spans="1:12" ht="25.5" x14ac:dyDescent="0.25">
      <c r="A172" s="23"/>
      <c r="B172" s="15"/>
      <c r="C172" s="11"/>
      <c r="D172" s="7" t="s">
        <v>27</v>
      </c>
      <c r="E172" s="42" t="s">
        <v>142</v>
      </c>
      <c r="F172" s="43">
        <v>250</v>
      </c>
      <c r="G172" s="43">
        <v>6.86</v>
      </c>
      <c r="H172" s="43">
        <v>9.0329999999999995</v>
      </c>
      <c r="I172" s="43">
        <v>10.641</v>
      </c>
      <c r="J172" s="43">
        <v>159.60900000000001</v>
      </c>
      <c r="K172" s="44" t="s">
        <v>143</v>
      </c>
      <c r="L172" s="43"/>
    </row>
    <row r="173" spans="1:12" ht="15" x14ac:dyDescent="0.25">
      <c r="A173" s="23"/>
      <c r="B173" s="15"/>
      <c r="C173" s="11"/>
      <c r="D173" s="7" t="s">
        <v>28</v>
      </c>
      <c r="E173" s="42" t="s">
        <v>109</v>
      </c>
      <c r="F173" s="43">
        <v>100</v>
      </c>
      <c r="G173" s="43">
        <v>13.128</v>
      </c>
      <c r="H173" s="43">
        <v>12.147</v>
      </c>
      <c r="I173" s="43">
        <v>0.27300000000000002</v>
      </c>
      <c r="J173" s="43">
        <v>157.721</v>
      </c>
      <c r="K173" s="44" t="s">
        <v>110</v>
      </c>
      <c r="L173" s="43"/>
    </row>
    <row r="174" spans="1:12" ht="15" x14ac:dyDescent="0.25">
      <c r="A174" s="23"/>
      <c r="B174" s="15"/>
      <c r="C174" s="11"/>
      <c r="D174" s="7" t="s">
        <v>29</v>
      </c>
      <c r="E174" s="42" t="s">
        <v>89</v>
      </c>
      <c r="F174" s="43">
        <v>150</v>
      </c>
      <c r="G174" s="43">
        <v>5.5250000000000004</v>
      </c>
      <c r="H174" s="43">
        <v>4.2750000000000004</v>
      </c>
      <c r="I174" s="43">
        <v>35.29</v>
      </c>
      <c r="J174" s="43">
        <v>201.73500000000001</v>
      </c>
      <c r="K174" s="44" t="s">
        <v>90</v>
      </c>
      <c r="L174" s="43"/>
    </row>
    <row r="175" spans="1:12" ht="15" x14ac:dyDescent="0.25">
      <c r="A175" s="23"/>
      <c r="B175" s="15"/>
      <c r="C175" s="11"/>
      <c r="D175" s="7" t="s">
        <v>30</v>
      </c>
      <c r="E175" s="56" t="s">
        <v>60</v>
      </c>
      <c r="F175" s="57">
        <v>200</v>
      </c>
      <c r="G175" s="57">
        <v>1.4</v>
      </c>
      <c r="H175" s="57">
        <v>0.2</v>
      </c>
      <c r="I175" s="57">
        <v>20</v>
      </c>
      <c r="J175" s="57">
        <v>92</v>
      </c>
      <c r="K175" s="58">
        <v>14</v>
      </c>
      <c r="L175" s="43"/>
    </row>
    <row r="176" spans="1:12" ht="15" x14ac:dyDescent="0.25">
      <c r="A176" s="23"/>
      <c r="B176" s="15"/>
      <c r="C176" s="11"/>
      <c r="D176" s="7" t="s">
        <v>31</v>
      </c>
      <c r="E176" s="42" t="s">
        <v>43</v>
      </c>
      <c r="F176" s="43">
        <v>20</v>
      </c>
      <c r="G176" s="43">
        <v>1.58</v>
      </c>
      <c r="H176" s="43">
        <v>0.2</v>
      </c>
      <c r="I176" s="43">
        <v>9.66</v>
      </c>
      <c r="J176" s="43">
        <v>46.76</v>
      </c>
      <c r="K176" s="44">
        <v>48</v>
      </c>
      <c r="L176" s="43"/>
    </row>
    <row r="177" spans="1:12" ht="15" x14ac:dyDescent="0.25">
      <c r="A177" s="23"/>
      <c r="B177" s="15"/>
      <c r="C177" s="11"/>
      <c r="D177" s="7" t="s">
        <v>32</v>
      </c>
      <c r="E177" s="42" t="s">
        <v>56</v>
      </c>
      <c r="F177" s="43">
        <v>40</v>
      </c>
      <c r="G177" s="43">
        <v>2.04</v>
      </c>
      <c r="H177" s="43">
        <v>0.48</v>
      </c>
      <c r="I177" s="43">
        <v>15.96</v>
      </c>
      <c r="J177" s="43">
        <v>78.8</v>
      </c>
      <c r="K177" s="44">
        <v>49</v>
      </c>
      <c r="L177" s="43"/>
    </row>
    <row r="178" spans="1:12" ht="15" x14ac:dyDescent="0.25">
      <c r="A178" s="23"/>
      <c r="B178" s="15"/>
      <c r="C178" s="11"/>
      <c r="D178" s="6"/>
      <c r="E178" s="42" t="s">
        <v>144</v>
      </c>
      <c r="F178" s="43">
        <v>50</v>
      </c>
      <c r="G178" s="43">
        <v>1.1639999999999999</v>
      </c>
      <c r="H178" s="43">
        <v>2.1850000000000001</v>
      </c>
      <c r="I178" s="43">
        <v>6.9820000000000002</v>
      </c>
      <c r="J178" s="43">
        <v>50.103000000000002</v>
      </c>
      <c r="K178" s="44">
        <v>1</v>
      </c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SUM(F171:F179)</f>
        <v>910</v>
      </c>
      <c r="G180" s="19">
        <f t="shared" ref="G180:J180" si="50">SUM(G171:G179)</f>
        <v>32.701000000000001</v>
      </c>
      <c r="H180" s="19">
        <f t="shared" si="50"/>
        <v>34.623999999999995</v>
      </c>
      <c r="I180" s="19">
        <f t="shared" si="50"/>
        <v>106.13</v>
      </c>
      <c r="J180" s="19">
        <f t="shared" si="50"/>
        <v>874.88599999999985</v>
      </c>
      <c r="K180" s="25"/>
      <c r="L180" s="19">
        <f t="shared" ref="L180" si="51">SUM(L171:L179)</f>
        <v>0</v>
      </c>
    </row>
    <row r="181" spans="1:12" ht="15" x14ac:dyDescent="0.25">
      <c r="A181" s="23"/>
      <c r="B181" s="15"/>
      <c r="C181" s="51" t="s">
        <v>57</v>
      </c>
      <c r="D181" s="52"/>
      <c r="E181" s="56" t="s">
        <v>126</v>
      </c>
      <c r="F181" s="57">
        <v>100</v>
      </c>
      <c r="G181" s="57">
        <v>0.4</v>
      </c>
      <c r="H181" s="57">
        <v>0.4</v>
      </c>
      <c r="I181" s="57">
        <v>9.8000000000000007</v>
      </c>
      <c r="J181" s="57">
        <v>44.4</v>
      </c>
      <c r="K181" s="58">
        <v>82</v>
      </c>
      <c r="L181" s="57"/>
    </row>
    <row r="182" spans="1:12" ht="25.5" x14ac:dyDescent="0.25">
      <c r="A182" s="23"/>
      <c r="B182" s="15"/>
      <c r="C182" s="51"/>
      <c r="D182" s="52"/>
      <c r="E182" s="56" t="s">
        <v>98</v>
      </c>
      <c r="F182" s="57">
        <v>120</v>
      </c>
      <c r="G182" s="57">
        <v>12</v>
      </c>
      <c r="H182" s="57">
        <v>18.96</v>
      </c>
      <c r="I182" s="57">
        <v>25.92</v>
      </c>
      <c r="J182" s="57">
        <v>322.32</v>
      </c>
      <c r="K182" s="58" t="s">
        <v>99</v>
      </c>
      <c r="L182" s="57"/>
    </row>
    <row r="183" spans="1:12" ht="15" x14ac:dyDescent="0.25">
      <c r="A183" s="23"/>
      <c r="B183" s="15"/>
      <c r="C183" s="51"/>
      <c r="D183" s="52"/>
      <c r="E183" s="56" t="s">
        <v>60</v>
      </c>
      <c r="F183" s="57">
        <v>200</v>
      </c>
      <c r="G183" s="57">
        <v>1.4</v>
      </c>
      <c r="H183" s="57">
        <v>0.2</v>
      </c>
      <c r="I183" s="57">
        <v>20</v>
      </c>
      <c r="J183" s="57">
        <v>92</v>
      </c>
      <c r="K183" s="58">
        <v>14</v>
      </c>
      <c r="L183" s="57"/>
    </row>
    <row r="184" spans="1:12" ht="15" x14ac:dyDescent="0.25">
      <c r="A184" s="23"/>
      <c r="B184" s="15"/>
      <c r="C184" s="51"/>
      <c r="D184" s="18" t="s">
        <v>33</v>
      </c>
      <c r="E184" s="53"/>
      <c r="F184" s="54">
        <f>F181+F182+F183</f>
        <v>420</v>
      </c>
      <c r="G184" s="54">
        <f>G181+G182+G183</f>
        <v>13.8</v>
      </c>
      <c r="H184" s="54">
        <f>H181+H182+H183</f>
        <v>19.559999999999999</v>
      </c>
      <c r="I184" s="54">
        <f>I181+I182+I183</f>
        <v>55.72</v>
      </c>
      <c r="J184" s="54">
        <f>J181+J182+J183</f>
        <v>458.71999999999997</v>
      </c>
      <c r="K184" s="55"/>
      <c r="L184" s="54"/>
    </row>
    <row r="185" spans="1:12" ht="15.75" thickBot="1" x14ac:dyDescent="0.25">
      <c r="A185" s="29">
        <f>A163</f>
        <v>2</v>
      </c>
      <c r="B185" s="30">
        <f>B163</f>
        <v>3</v>
      </c>
      <c r="C185" s="62" t="s">
        <v>4</v>
      </c>
      <c r="D185" s="63"/>
      <c r="E185" s="31"/>
      <c r="F185" s="32">
        <f>F170+F180+F184</f>
        <v>1930</v>
      </c>
      <c r="G185" s="32">
        <f>G170+G180+G184</f>
        <v>70.150000000000006</v>
      </c>
      <c r="H185" s="32">
        <f>H170+H180+H184</f>
        <v>84.492999999999995</v>
      </c>
      <c r="I185" s="32">
        <f>I170+I180+I184</f>
        <v>264.40599999999995</v>
      </c>
      <c r="J185" s="32">
        <f>J170+J180+J184</f>
        <v>2110.6639999999998</v>
      </c>
      <c r="K185" s="32"/>
      <c r="L185" s="32">
        <f t="shared" ref="L185" si="52">L170+L180</f>
        <v>0</v>
      </c>
    </row>
    <row r="186" spans="1:12" ht="15" x14ac:dyDescent="0.25">
      <c r="A186" s="20">
        <v>2</v>
      </c>
      <c r="B186" s="21">
        <v>4</v>
      </c>
      <c r="C186" s="22" t="s">
        <v>20</v>
      </c>
      <c r="D186" s="5" t="s">
        <v>21</v>
      </c>
      <c r="E186" s="39" t="s">
        <v>145</v>
      </c>
      <c r="F186" s="40">
        <v>160</v>
      </c>
      <c r="G186" s="40">
        <v>15.273</v>
      </c>
      <c r="H186" s="40">
        <v>9.968</v>
      </c>
      <c r="I186" s="40">
        <v>40.906999999999996</v>
      </c>
      <c r="J186" s="40">
        <v>366.62700000000001</v>
      </c>
      <c r="K186" s="41" t="s">
        <v>146</v>
      </c>
      <c r="L186" s="40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22</v>
      </c>
      <c r="E188" s="42" t="s">
        <v>81</v>
      </c>
      <c r="F188" s="43">
        <v>200</v>
      </c>
      <c r="G188" s="43">
        <v>3.67</v>
      </c>
      <c r="H188" s="43">
        <v>3.0880000000000001</v>
      </c>
      <c r="I188" s="43">
        <v>12.84</v>
      </c>
      <c r="J188" s="43">
        <v>93.058999999999997</v>
      </c>
      <c r="K188" s="44">
        <v>74</v>
      </c>
      <c r="L188" s="43"/>
    </row>
    <row r="189" spans="1:12" ht="15" x14ac:dyDescent="0.25">
      <c r="A189" s="23"/>
      <c r="B189" s="15"/>
      <c r="C189" s="11"/>
      <c r="D189" s="7" t="s">
        <v>23</v>
      </c>
      <c r="E189" s="42" t="s">
        <v>43</v>
      </c>
      <c r="F189" s="43">
        <v>60</v>
      </c>
      <c r="G189" s="43">
        <v>4.74</v>
      </c>
      <c r="H189" s="43">
        <v>0.6</v>
      </c>
      <c r="I189" s="43">
        <v>28.98</v>
      </c>
      <c r="J189" s="43">
        <v>140.28</v>
      </c>
      <c r="K189" s="44">
        <v>48</v>
      </c>
      <c r="L189" s="43"/>
    </row>
    <row r="190" spans="1:12" ht="15" x14ac:dyDescent="0.25">
      <c r="A190" s="23"/>
      <c r="B190" s="15"/>
      <c r="C190" s="11"/>
      <c r="D190" s="7" t="s">
        <v>24</v>
      </c>
      <c r="E190" s="42"/>
      <c r="F190" s="43"/>
      <c r="G190" s="43"/>
      <c r="H190" s="43"/>
      <c r="I190" s="43"/>
      <c r="J190" s="43"/>
      <c r="K190" s="44"/>
      <c r="L190" s="43"/>
    </row>
    <row r="191" spans="1:12" ht="25.5" x14ac:dyDescent="0.25">
      <c r="A191" s="23"/>
      <c r="B191" s="15"/>
      <c r="C191" s="11"/>
      <c r="D191" s="6"/>
      <c r="E191" s="42" t="s">
        <v>47</v>
      </c>
      <c r="F191" s="43">
        <v>60</v>
      </c>
      <c r="G191" s="43">
        <v>1.512</v>
      </c>
      <c r="H191" s="43">
        <v>6.1619999999999999</v>
      </c>
      <c r="I191" s="43">
        <v>6.24</v>
      </c>
      <c r="J191" s="43">
        <v>86.465999999999994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SUM(F186:F192)</f>
        <v>480</v>
      </c>
      <c r="G193" s="19">
        <f t="shared" ref="G193:J193" si="53">SUM(G186:G192)</f>
        <v>25.195</v>
      </c>
      <c r="H193" s="19">
        <f t="shared" si="53"/>
        <v>19.818000000000001</v>
      </c>
      <c r="I193" s="19">
        <f t="shared" si="53"/>
        <v>88.966999999999999</v>
      </c>
      <c r="J193" s="19">
        <f t="shared" si="53"/>
        <v>686.43200000000002</v>
      </c>
      <c r="K193" s="25"/>
      <c r="L193" s="19">
        <f t="shared" ref="L193" si="54">SUM(L186:L192)</f>
        <v>0</v>
      </c>
    </row>
    <row r="194" spans="1:12" ht="15" x14ac:dyDescent="0.25">
      <c r="A194" s="26">
        <f>A186</f>
        <v>2</v>
      </c>
      <c r="B194" s="13">
        <f>B186</f>
        <v>4</v>
      </c>
      <c r="C194" s="10" t="s">
        <v>25</v>
      </c>
      <c r="D194" s="7" t="s">
        <v>26</v>
      </c>
      <c r="E194" s="42" t="s">
        <v>93</v>
      </c>
      <c r="F194" s="43">
        <v>60</v>
      </c>
      <c r="G194" s="43">
        <v>0.86199999999999999</v>
      </c>
      <c r="H194" s="43">
        <v>3.0579999999999998</v>
      </c>
      <c r="I194" s="43">
        <v>5.9589999999999996</v>
      </c>
      <c r="J194" s="43">
        <v>54.267000000000003</v>
      </c>
      <c r="K194" s="44">
        <v>68</v>
      </c>
      <c r="L194" s="43"/>
    </row>
    <row r="195" spans="1:12" ht="15" x14ac:dyDescent="0.25">
      <c r="A195" s="23"/>
      <c r="B195" s="15"/>
      <c r="C195" s="11"/>
      <c r="D195" s="7" t="s">
        <v>27</v>
      </c>
      <c r="E195" s="42" t="s">
        <v>147</v>
      </c>
      <c r="F195" s="43">
        <v>200</v>
      </c>
      <c r="G195" s="43">
        <v>4.71</v>
      </c>
      <c r="H195" s="43">
        <v>6.4779999999999998</v>
      </c>
      <c r="I195" s="43">
        <v>9.89</v>
      </c>
      <c r="J195" s="43">
        <v>116.67100000000001</v>
      </c>
      <c r="K195" s="44">
        <v>180</v>
      </c>
      <c r="L195" s="43"/>
    </row>
    <row r="196" spans="1:12" ht="15" x14ac:dyDescent="0.25">
      <c r="A196" s="23"/>
      <c r="B196" s="15"/>
      <c r="C196" s="11"/>
      <c r="D196" s="7" t="s">
        <v>28</v>
      </c>
      <c r="E196" s="42" t="s">
        <v>148</v>
      </c>
      <c r="F196" s="43">
        <v>80</v>
      </c>
      <c r="G196" s="43">
        <v>10.69</v>
      </c>
      <c r="H196" s="43">
        <v>11.257</v>
      </c>
      <c r="I196" s="43">
        <v>2.6219999999999999</v>
      </c>
      <c r="J196" s="43">
        <v>132.02000000000001</v>
      </c>
      <c r="K196" s="44" t="s">
        <v>149</v>
      </c>
      <c r="L196" s="43"/>
    </row>
    <row r="197" spans="1:12" ht="15" x14ac:dyDescent="0.25">
      <c r="A197" s="23"/>
      <c r="B197" s="15"/>
      <c r="C197" s="11"/>
      <c r="D197" s="7" t="s">
        <v>29</v>
      </c>
      <c r="E197" s="42" t="s">
        <v>64</v>
      </c>
      <c r="F197" s="43">
        <v>150</v>
      </c>
      <c r="G197" s="43">
        <v>8.2040000000000006</v>
      </c>
      <c r="H197" s="43">
        <v>6.4969999999999999</v>
      </c>
      <c r="I197" s="43">
        <v>42.807000000000002</v>
      </c>
      <c r="J197" s="43">
        <v>262.483</v>
      </c>
      <c r="K197" s="44" t="s">
        <v>65</v>
      </c>
      <c r="L197" s="43"/>
    </row>
    <row r="198" spans="1:12" ht="15" x14ac:dyDescent="0.25">
      <c r="A198" s="23"/>
      <c r="B198" s="15"/>
      <c r="C198" s="11"/>
      <c r="D198" s="7" t="s">
        <v>30</v>
      </c>
      <c r="E198" s="42" t="s">
        <v>67</v>
      </c>
      <c r="F198" s="43">
        <v>200</v>
      </c>
      <c r="G198" s="43">
        <v>0.2</v>
      </c>
      <c r="H198" s="43">
        <v>5.0999999999999997E-2</v>
      </c>
      <c r="I198" s="43">
        <v>13.708</v>
      </c>
      <c r="J198" s="43">
        <v>52.381999999999998</v>
      </c>
      <c r="K198" s="44">
        <v>24</v>
      </c>
      <c r="L198" s="43"/>
    </row>
    <row r="199" spans="1:12" ht="15" x14ac:dyDescent="0.25">
      <c r="A199" s="23"/>
      <c r="B199" s="15"/>
      <c r="C199" s="11"/>
      <c r="D199" s="7" t="s">
        <v>31</v>
      </c>
      <c r="E199" s="42" t="s">
        <v>43</v>
      </c>
      <c r="F199" s="43">
        <v>20</v>
      </c>
      <c r="G199" s="43">
        <v>1.58</v>
      </c>
      <c r="H199" s="43">
        <v>0.2</v>
      </c>
      <c r="I199" s="43">
        <v>9.66</v>
      </c>
      <c r="J199" s="43">
        <v>46.76</v>
      </c>
      <c r="K199" s="44">
        <v>48</v>
      </c>
      <c r="L199" s="43"/>
    </row>
    <row r="200" spans="1:12" ht="15" x14ac:dyDescent="0.25">
      <c r="A200" s="23"/>
      <c r="B200" s="15"/>
      <c r="C200" s="11"/>
      <c r="D200" s="7" t="s">
        <v>32</v>
      </c>
      <c r="E200" s="42" t="s">
        <v>56</v>
      </c>
      <c r="F200" s="43">
        <v>40</v>
      </c>
      <c r="G200" s="43">
        <v>2.04</v>
      </c>
      <c r="H200" s="43">
        <v>0.48</v>
      </c>
      <c r="I200" s="43">
        <v>15.96</v>
      </c>
      <c r="J200" s="43">
        <v>78.8</v>
      </c>
      <c r="K200" s="44">
        <v>49</v>
      </c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SUM(F194:F202)</f>
        <v>750</v>
      </c>
      <c r="G203" s="19">
        <f t="shared" ref="G203:J203" si="55">SUM(G194:G202)</f>
        <v>28.286000000000001</v>
      </c>
      <c r="H203" s="19">
        <f t="shared" si="55"/>
        <v>28.020999999999997</v>
      </c>
      <c r="I203" s="19">
        <f t="shared" si="55"/>
        <v>100.60599999999999</v>
      </c>
      <c r="J203" s="19">
        <f t="shared" si="55"/>
        <v>743.38299999999992</v>
      </c>
      <c r="K203" s="25"/>
      <c r="L203" s="19">
        <f t="shared" ref="L203" si="56">SUM(L194:L202)</f>
        <v>0</v>
      </c>
    </row>
    <row r="204" spans="1:12" ht="25.5" x14ac:dyDescent="0.25">
      <c r="A204" s="23"/>
      <c r="B204" s="15"/>
      <c r="C204" s="51" t="s">
        <v>150</v>
      </c>
      <c r="D204" s="52"/>
      <c r="E204" s="56" t="s">
        <v>151</v>
      </c>
      <c r="F204" s="57">
        <v>100</v>
      </c>
      <c r="G204" s="57">
        <v>8</v>
      </c>
      <c r="H204" s="57">
        <v>5</v>
      </c>
      <c r="I204" s="57">
        <v>9.5</v>
      </c>
      <c r="J204" s="57">
        <v>115</v>
      </c>
      <c r="K204" s="58" t="s">
        <v>88</v>
      </c>
      <c r="L204" s="57"/>
    </row>
    <row r="205" spans="1:12" ht="15" x14ac:dyDescent="0.25">
      <c r="A205" s="23"/>
      <c r="B205" s="15"/>
      <c r="C205" s="51"/>
      <c r="D205" s="52"/>
      <c r="E205" s="53"/>
      <c r="F205" s="54">
        <f>F204</f>
        <v>100</v>
      </c>
      <c r="G205" s="54">
        <f>G204</f>
        <v>8</v>
      </c>
      <c r="H205" s="54">
        <f>H204</f>
        <v>5</v>
      </c>
      <c r="I205" s="54">
        <f>I204</f>
        <v>9.5</v>
      </c>
      <c r="J205" s="54">
        <f>J204</f>
        <v>115</v>
      </c>
      <c r="K205" s="55"/>
      <c r="L205" s="54"/>
    </row>
    <row r="206" spans="1:12" ht="15.75" thickBot="1" x14ac:dyDescent="0.25">
      <c r="A206" s="29">
        <f>A186</f>
        <v>2</v>
      </c>
      <c r="B206" s="30">
        <f>B186</f>
        <v>4</v>
      </c>
      <c r="C206" s="62" t="s">
        <v>4</v>
      </c>
      <c r="D206" s="63"/>
      <c r="E206" s="31"/>
      <c r="F206" s="32">
        <f>F193+F203+F205</f>
        <v>1330</v>
      </c>
      <c r="G206" s="32">
        <f>G193+G203+G205</f>
        <v>61.481000000000002</v>
      </c>
      <c r="H206" s="32">
        <f>H193+H203+H205</f>
        <v>52.838999999999999</v>
      </c>
      <c r="I206" s="32">
        <f>I193+I203+I205</f>
        <v>199.07299999999998</v>
      </c>
      <c r="J206" s="32">
        <f>J193+J203+J205</f>
        <v>1544.8150000000001</v>
      </c>
      <c r="K206" s="32"/>
      <c r="L206" s="32">
        <f t="shared" ref="L206" si="57">L193+L203</f>
        <v>0</v>
      </c>
    </row>
    <row r="207" spans="1:12" ht="15" x14ac:dyDescent="0.25">
      <c r="A207" s="20">
        <v>2</v>
      </c>
      <c r="B207" s="21">
        <v>5</v>
      </c>
      <c r="C207" s="22" t="s">
        <v>20</v>
      </c>
      <c r="D207" s="5" t="s">
        <v>21</v>
      </c>
      <c r="E207" s="42" t="s">
        <v>89</v>
      </c>
      <c r="F207" s="43">
        <v>150</v>
      </c>
      <c r="G207" s="43">
        <v>5.5250000000000004</v>
      </c>
      <c r="H207" s="43">
        <v>4.2750000000000004</v>
      </c>
      <c r="I207" s="43">
        <v>35.29</v>
      </c>
      <c r="J207" s="43">
        <v>201.73500000000001</v>
      </c>
      <c r="K207" s="44" t="s">
        <v>90</v>
      </c>
      <c r="L207" s="40"/>
    </row>
    <row r="208" spans="1:12" ht="15" x14ac:dyDescent="0.25">
      <c r="A208" s="23"/>
      <c r="B208" s="15"/>
      <c r="C208" s="11"/>
      <c r="D208" s="6"/>
      <c r="E208" s="42" t="s">
        <v>71</v>
      </c>
      <c r="F208" s="43">
        <v>75</v>
      </c>
      <c r="G208" s="43">
        <v>7.8620000000000001</v>
      </c>
      <c r="H208" s="43">
        <v>8.9350000000000005</v>
      </c>
      <c r="I208" s="43">
        <v>0</v>
      </c>
      <c r="J208" s="43">
        <v>119</v>
      </c>
      <c r="K208" s="44" t="s">
        <v>72</v>
      </c>
      <c r="L208" s="43"/>
    </row>
    <row r="209" spans="1:12" ht="15" x14ac:dyDescent="0.25">
      <c r="A209" s="23"/>
      <c r="B209" s="15"/>
      <c r="C209" s="11"/>
      <c r="D209" s="7" t="s">
        <v>22</v>
      </c>
      <c r="E209" s="42" t="s">
        <v>67</v>
      </c>
      <c r="F209" s="43">
        <v>200</v>
      </c>
      <c r="G209" s="43">
        <v>0.2</v>
      </c>
      <c r="H209" s="43">
        <v>5.0999999999999997E-2</v>
      </c>
      <c r="I209" s="43">
        <v>13.708</v>
      </c>
      <c r="J209" s="43">
        <v>52.381999999999998</v>
      </c>
      <c r="K209" s="44">
        <v>24</v>
      </c>
      <c r="L209" s="43"/>
    </row>
    <row r="210" spans="1:12" ht="15" x14ac:dyDescent="0.25">
      <c r="A210" s="23"/>
      <c r="B210" s="15"/>
      <c r="C210" s="11"/>
      <c r="D210" s="7" t="s">
        <v>23</v>
      </c>
      <c r="E210" s="42" t="s">
        <v>43</v>
      </c>
      <c r="F210" s="43">
        <v>60</v>
      </c>
      <c r="G210" s="43">
        <v>4.74</v>
      </c>
      <c r="H210" s="43">
        <v>0.6</v>
      </c>
      <c r="I210" s="43">
        <v>28.98</v>
      </c>
      <c r="J210" s="43">
        <v>140.28</v>
      </c>
      <c r="K210" s="44">
        <v>48</v>
      </c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 t="s">
        <v>68</v>
      </c>
      <c r="F212" s="43">
        <v>45</v>
      </c>
      <c r="G212" s="43">
        <v>0.45</v>
      </c>
      <c r="H212" s="43">
        <v>4.4999999999999998E-2</v>
      </c>
      <c r="I212" s="43">
        <v>0.9</v>
      </c>
      <c r="J212" s="43">
        <v>5.85</v>
      </c>
      <c r="K212" s="44" t="s">
        <v>69</v>
      </c>
      <c r="L212" s="43"/>
    </row>
    <row r="213" spans="1:12" ht="15" x14ac:dyDescent="0.25">
      <c r="A213" s="23"/>
      <c r="B213" s="15"/>
      <c r="C213" s="11"/>
      <c r="D213" s="6"/>
      <c r="E213" s="42" t="s">
        <v>152</v>
      </c>
      <c r="F213" s="43">
        <v>60</v>
      </c>
      <c r="G213" s="43">
        <v>5.04</v>
      </c>
      <c r="H213" s="43">
        <v>1.32</v>
      </c>
      <c r="I213" s="43">
        <v>32.22</v>
      </c>
      <c r="J213" s="43">
        <v>160.91999999999999</v>
      </c>
      <c r="K213" s="44">
        <v>632</v>
      </c>
      <c r="L213" s="43"/>
    </row>
    <row r="214" spans="1:12" ht="15.75" customHeight="1" x14ac:dyDescent="0.25">
      <c r="A214" s="24"/>
      <c r="B214" s="17"/>
      <c r="C214" s="8"/>
      <c r="D214" s="18" t="s">
        <v>33</v>
      </c>
      <c r="E214" s="9"/>
      <c r="F214" s="19">
        <f>SUM(F207:F213)</f>
        <v>590</v>
      </c>
      <c r="G214" s="19">
        <f t="shared" ref="G214:J214" si="58">SUM(G207:G213)</f>
        <v>23.816999999999997</v>
      </c>
      <c r="H214" s="19">
        <f t="shared" si="58"/>
        <v>15.226000000000001</v>
      </c>
      <c r="I214" s="19">
        <f t="shared" si="58"/>
        <v>111.098</v>
      </c>
      <c r="J214" s="19">
        <f t="shared" si="58"/>
        <v>680.16700000000003</v>
      </c>
      <c r="K214" s="25"/>
      <c r="L214" s="19">
        <f t="shared" ref="L214" si="59">SUM(L207:L213)</f>
        <v>0</v>
      </c>
    </row>
    <row r="215" spans="1:12" ht="25.5" x14ac:dyDescent="0.25">
      <c r="A215" s="26">
        <f>A207</f>
        <v>2</v>
      </c>
      <c r="B215" s="13">
        <f>B207</f>
        <v>5</v>
      </c>
      <c r="C215" s="10" t="s">
        <v>25</v>
      </c>
      <c r="D215" s="7" t="s">
        <v>26</v>
      </c>
      <c r="E215" s="42" t="s">
        <v>94</v>
      </c>
      <c r="F215" s="43">
        <v>60</v>
      </c>
      <c r="G215" s="43">
        <v>1.0529999999999999</v>
      </c>
      <c r="H215" s="43">
        <v>4.4359999999999999</v>
      </c>
      <c r="I215" s="43">
        <v>6.226</v>
      </c>
      <c r="J215" s="43">
        <v>69.010000000000005</v>
      </c>
      <c r="K215" s="44" t="s">
        <v>95</v>
      </c>
      <c r="L215" s="43"/>
    </row>
    <row r="216" spans="1:12" ht="25.5" x14ac:dyDescent="0.25">
      <c r="A216" s="23"/>
      <c r="B216" s="15"/>
      <c r="C216" s="11"/>
      <c r="D216" s="7" t="s">
        <v>27</v>
      </c>
      <c r="E216" s="42" t="s">
        <v>49</v>
      </c>
      <c r="F216" s="43">
        <v>200</v>
      </c>
      <c r="G216" s="43">
        <v>5.1219999999999999</v>
      </c>
      <c r="H216" s="43">
        <v>4.0819999999999999</v>
      </c>
      <c r="I216" s="43">
        <v>11.491</v>
      </c>
      <c r="J216" s="43">
        <v>102.691</v>
      </c>
      <c r="K216" s="44" t="s">
        <v>50</v>
      </c>
      <c r="L216" s="43"/>
    </row>
    <row r="217" spans="1:12" ht="15" x14ac:dyDescent="0.25">
      <c r="A217" s="23"/>
      <c r="B217" s="15"/>
      <c r="C217" s="11"/>
      <c r="D217" s="7" t="s">
        <v>28</v>
      </c>
      <c r="E217" s="42" t="s">
        <v>136</v>
      </c>
      <c r="F217" s="43">
        <v>100</v>
      </c>
      <c r="G217" s="43">
        <v>14.2</v>
      </c>
      <c r="H217" s="43">
        <v>16.395</v>
      </c>
      <c r="I217" s="43">
        <v>13</v>
      </c>
      <c r="J217" s="43">
        <v>256.35500000000002</v>
      </c>
      <c r="K217" s="44">
        <v>1</v>
      </c>
      <c r="L217" s="43"/>
    </row>
    <row r="218" spans="1:12" ht="15" x14ac:dyDescent="0.25">
      <c r="A218" s="23"/>
      <c r="B218" s="15"/>
      <c r="C218" s="11"/>
      <c r="D218" s="7" t="s">
        <v>29</v>
      </c>
      <c r="E218" s="42" t="s">
        <v>111</v>
      </c>
      <c r="F218" s="43">
        <v>150</v>
      </c>
      <c r="G218" s="43">
        <v>2.722</v>
      </c>
      <c r="H218" s="43">
        <v>3.395</v>
      </c>
      <c r="I218" s="43">
        <v>23.859000000000002</v>
      </c>
      <c r="J218" s="43">
        <v>120.521</v>
      </c>
      <c r="K218" s="44" t="s">
        <v>112</v>
      </c>
      <c r="L218" s="43"/>
    </row>
    <row r="219" spans="1:12" ht="15" x14ac:dyDescent="0.25">
      <c r="A219" s="23"/>
      <c r="B219" s="15"/>
      <c r="C219" s="11"/>
      <c r="D219" s="7" t="s">
        <v>30</v>
      </c>
      <c r="E219" s="42" t="s">
        <v>153</v>
      </c>
      <c r="F219" s="43">
        <v>200</v>
      </c>
      <c r="G219" s="43">
        <v>0.14899999999999999</v>
      </c>
      <c r="H219" s="43">
        <v>0.1</v>
      </c>
      <c r="I219" s="43">
        <v>28.277999999999999</v>
      </c>
      <c r="J219" s="43">
        <v>115.77</v>
      </c>
      <c r="K219" s="44" t="s">
        <v>154</v>
      </c>
      <c r="L219" s="43"/>
    </row>
    <row r="220" spans="1:12" ht="15" x14ac:dyDescent="0.25">
      <c r="A220" s="23"/>
      <c r="B220" s="15"/>
      <c r="C220" s="11"/>
      <c r="D220" s="7" t="s">
        <v>31</v>
      </c>
      <c r="E220" s="42" t="s">
        <v>43</v>
      </c>
      <c r="F220" s="43">
        <v>20</v>
      </c>
      <c r="G220" s="43">
        <v>1.58</v>
      </c>
      <c r="H220" s="43">
        <v>0.2</v>
      </c>
      <c r="I220" s="43">
        <v>9.66</v>
      </c>
      <c r="J220" s="43">
        <v>46.76</v>
      </c>
      <c r="K220" s="44">
        <v>48</v>
      </c>
      <c r="L220" s="43"/>
    </row>
    <row r="221" spans="1:12" ht="15" x14ac:dyDescent="0.25">
      <c r="A221" s="23"/>
      <c r="B221" s="15"/>
      <c r="C221" s="11"/>
      <c r="D221" s="7" t="s">
        <v>32</v>
      </c>
      <c r="E221" s="42" t="s">
        <v>56</v>
      </c>
      <c r="F221" s="43">
        <v>40</v>
      </c>
      <c r="G221" s="43">
        <v>2.04</v>
      </c>
      <c r="H221" s="43">
        <v>0.48</v>
      </c>
      <c r="I221" s="43">
        <v>15.96</v>
      </c>
      <c r="J221" s="43">
        <v>78.8</v>
      </c>
      <c r="K221" s="44">
        <v>49</v>
      </c>
      <c r="L221" s="43"/>
    </row>
    <row r="222" spans="1:12" ht="15" x14ac:dyDescent="0.25">
      <c r="A222" s="23"/>
      <c r="B222" s="15"/>
      <c r="C222" s="11"/>
      <c r="D222" s="6"/>
      <c r="E222" s="42" t="s">
        <v>155</v>
      </c>
      <c r="F222" s="43">
        <v>50</v>
      </c>
      <c r="G222" s="43">
        <v>1.04</v>
      </c>
      <c r="H222" s="43">
        <v>2.7589999999999999</v>
      </c>
      <c r="I222" s="43">
        <v>4.3609999999999998</v>
      </c>
      <c r="J222" s="43">
        <v>45.805</v>
      </c>
      <c r="K222" s="44">
        <v>19</v>
      </c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33</v>
      </c>
      <c r="E224" s="9"/>
      <c r="F224" s="19">
        <f>SUM(F215:F223)</f>
        <v>820</v>
      </c>
      <c r="G224" s="19">
        <f t="shared" ref="G224:J224" si="60">SUM(G215:G223)</f>
        <v>27.905999999999999</v>
      </c>
      <c r="H224" s="19">
        <f t="shared" si="60"/>
        <v>31.847000000000001</v>
      </c>
      <c r="I224" s="19">
        <f t="shared" si="60"/>
        <v>112.83499999999999</v>
      </c>
      <c r="J224" s="19">
        <f t="shared" si="60"/>
        <v>835.71199999999988</v>
      </c>
      <c r="K224" s="25"/>
      <c r="L224" s="19">
        <f t="shared" ref="L224" si="61">SUM(L215:L223)</f>
        <v>0</v>
      </c>
    </row>
    <row r="225" spans="1:12" ht="15" x14ac:dyDescent="0.25">
      <c r="A225" s="23"/>
      <c r="B225" s="15"/>
      <c r="C225" s="51" t="s">
        <v>57</v>
      </c>
      <c r="D225" s="52"/>
      <c r="E225" s="56" t="s">
        <v>78</v>
      </c>
      <c r="F225" s="57">
        <v>100</v>
      </c>
      <c r="G225" s="57">
        <v>9.3190000000000008</v>
      </c>
      <c r="H225" s="57">
        <v>10.141</v>
      </c>
      <c r="I225" s="57">
        <v>52.081000000000003</v>
      </c>
      <c r="J225" s="57">
        <v>336.14600000000002</v>
      </c>
      <c r="K225" s="58" t="s">
        <v>79</v>
      </c>
      <c r="L225" s="57"/>
    </row>
    <row r="226" spans="1:12" ht="15" x14ac:dyDescent="0.25">
      <c r="A226" s="23"/>
      <c r="B226" s="15"/>
      <c r="C226" s="51"/>
      <c r="D226" s="52"/>
      <c r="E226" s="56" t="s">
        <v>60</v>
      </c>
      <c r="F226" s="57">
        <v>200</v>
      </c>
      <c r="G226" s="57">
        <v>1.4</v>
      </c>
      <c r="H226" s="57">
        <v>0.2</v>
      </c>
      <c r="I226" s="57">
        <v>20</v>
      </c>
      <c r="J226" s="57">
        <v>92</v>
      </c>
      <c r="K226" s="58">
        <v>14</v>
      </c>
      <c r="L226" s="57"/>
    </row>
    <row r="227" spans="1:12" ht="15" x14ac:dyDescent="0.25">
      <c r="A227" s="23"/>
      <c r="B227" s="15"/>
      <c r="C227" s="51"/>
      <c r="D227" s="52"/>
      <c r="E227" s="56" t="s">
        <v>114</v>
      </c>
      <c r="F227" s="57">
        <v>50</v>
      </c>
      <c r="G227" s="57">
        <v>3.8</v>
      </c>
      <c r="H227" s="57">
        <v>11.2</v>
      </c>
      <c r="I227" s="57">
        <v>31.4</v>
      </c>
      <c r="J227" s="57">
        <v>261</v>
      </c>
      <c r="K227" s="58" t="s">
        <v>115</v>
      </c>
      <c r="L227" s="57"/>
    </row>
    <row r="228" spans="1:12" ht="15" x14ac:dyDescent="0.25">
      <c r="A228" s="23"/>
      <c r="B228" s="15"/>
      <c r="C228" s="51"/>
      <c r="D228" s="18" t="s">
        <v>33</v>
      </c>
      <c r="E228" s="53"/>
      <c r="F228" s="54">
        <f>F225+F226+F227</f>
        <v>350</v>
      </c>
      <c r="G228" s="54">
        <f>G225+G226+G227</f>
        <v>14.519000000000002</v>
      </c>
      <c r="H228" s="54">
        <f>H225+H226+H227</f>
        <v>21.540999999999997</v>
      </c>
      <c r="I228" s="54">
        <f>I225+I226+I227</f>
        <v>103.48099999999999</v>
      </c>
      <c r="J228" s="54">
        <f>J225+J226+J227</f>
        <v>689.14599999999996</v>
      </c>
      <c r="K228" s="55"/>
      <c r="L228" s="54"/>
    </row>
    <row r="229" spans="1:12" ht="15.75" thickBot="1" x14ac:dyDescent="0.25">
      <c r="A229" s="29">
        <f>A207</f>
        <v>2</v>
      </c>
      <c r="B229" s="30">
        <f>B207</f>
        <v>5</v>
      </c>
      <c r="C229" s="62" t="s">
        <v>4</v>
      </c>
      <c r="D229" s="63"/>
      <c r="E229" s="31"/>
      <c r="F229" s="32">
        <f>F214+F224+F228</f>
        <v>1760</v>
      </c>
      <c r="G229" s="32">
        <f>G214+G224+G228</f>
        <v>66.242000000000004</v>
      </c>
      <c r="H229" s="32">
        <f>H214+H224+H228</f>
        <v>68.614000000000004</v>
      </c>
      <c r="I229" s="32">
        <f>I214+I224+I228</f>
        <v>327.41399999999999</v>
      </c>
      <c r="J229" s="32">
        <f>J214+J224+J228</f>
        <v>2205.0249999999996</v>
      </c>
      <c r="K229" s="32"/>
      <c r="L229" s="32">
        <f t="shared" ref="J229:L229" si="62">L214+L224</f>
        <v>0</v>
      </c>
    </row>
    <row r="230" spans="1:12" x14ac:dyDescent="0.2">
      <c r="A230" s="27"/>
      <c r="B230" s="28"/>
      <c r="C230" s="64" t="s">
        <v>5</v>
      </c>
      <c r="D230" s="64"/>
      <c r="E230" s="64"/>
      <c r="F230" s="34">
        <f>(F28+F50+F72+F94+F117+F140+F162+F185+F206+F229)/(IF(F28=0,0,1)+IF(F50=0,0,1)+IF(F72=0,0,1)+IF(F94=0,0,1)+IF(F117=0,0,1)+IF(F140=0,0,1)+IF(F162=0,0,1)+IF(F185=0,0,1)+IF(F206=0,0,1)+IF(F229=0,0,1))</f>
        <v>1710.5</v>
      </c>
      <c r="G230" s="34">
        <f t="shared" ref="G230:J230" si="63">(G28+G50+G72+G94+G117+G140+G162+G185+G206+G229)/(IF(G28=0,0,1)+IF(G50=0,0,1)+IF(G72=0,0,1)+IF(G94=0,0,1)+IF(G117=0,0,1)+IF(G140=0,0,1)+IF(G162=0,0,1)+IF(G185=0,0,1)+IF(G206=0,0,1)+IF(G229=0,0,1))</f>
        <v>59.988699999999994</v>
      </c>
      <c r="H230" s="34">
        <f t="shared" si="63"/>
        <v>62.146799999999999</v>
      </c>
      <c r="I230" s="34">
        <f t="shared" si="63"/>
        <v>365.25040000000001</v>
      </c>
      <c r="J230" s="34">
        <f t="shared" si="63"/>
        <v>1870.5421000000001</v>
      </c>
      <c r="K230" s="34"/>
      <c r="L230" s="34" t="e">
        <f t="shared" ref="L230" si="64">(L28+L50+L72+L94+L117+L140+L162+L185+L206+L229)/(IF(L28=0,0,1)+IF(L50=0,0,1)+IF(L72=0,0,1)+IF(L94=0,0,1)+IF(L117=0,0,1)+IF(L140=0,0,1)+IF(L162=0,0,1)+IF(L185=0,0,1)+IF(L206=0,0,1)+IF(L229=0,0,1))</f>
        <v>#DIV/0!</v>
      </c>
    </row>
  </sheetData>
  <mergeCells count="14">
    <mergeCell ref="C94:D94"/>
    <mergeCell ref="C117:D117"/>
    <mergeCell ref="C28:D28"/>
    <mergeCell ref="C230:E230"/>
    <mergeCell ref="C229:D229"/>
    <mergeCell ref="C140:D140"/>
    <mergeCell ref="C162:D162"/>
    <mergeCell ref="C185:D185"/>
    <mergeCell ref="C206:D206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</cp:lastModifiedBy>
  <cp:lastPrinted>2023-10-16T05:32:07Z</cp:lastPrinted>
  <dcterms:created xsi:type="dcterms:W3CDTF">2022-05-16T14:23:56Z</dcterms:created>
  <dcterms:modified xsi:type="dcterms:W3CDTF">2023-10-20T05:09:10Z</dcterms:modified>
</cp:coreProperties>
</file>